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120" yWindow="105" windowWidth="15120" windowHeight="8010" activeTab="4"/>
  </bookViews>
  <sheets>
    <sheet name="500" sheetId="14" r:id="rId1"/>
    <sheet name="1000" sheetId="1" r:id="rId2"/>
    <sheet name="200" sheetId="13" r:id="rId3"/>
    <sheet name="ЗВЕДЕНИЙ ПРОТОКОЛ" sheetId="6" r:id="rId4"/>
    <sheet name="командны результати" sheetId="12" r:id="rId5"/>
  </sheets>
  <calcPr calcId="125725"/>
</workbook>
</file>

<file path=xl/calcChain.xml><?xml version="1.0" encoding="utf-8"?>
<calcChain xmlns="http://schemas.openxmlformats.org/spreadsheetml/2006/main">
  <c r="I5" i="13"/>
  <c r="O5"/>
  <c r="T5"/>
  <c r="Y5"/>
  <c r="AD5"/>
  <c r="AI5"/>
  <c r="AJ5" s="1"/>
  <c r="AO5"/>
  <c r="AT5"/>
  <c r="BL5" s="1"/>
  <c r="AY5"/>
  <c r="BC5"/>
  <c r="BG5"/>
  <c r="BK5"/>
  <c r="I6"/>
  <c r="O6"/>
  <c r="T6"/>
  <c r="Y6"/>
  <c r="AD6"/>
  <c r="AI6"/>
  <c r="AJ6"/>
  <c r="AO6"/>
  <c r="AT6"/>
  <c r="AY6"/>
  <c r="BC6"/>
  <c r="BG6"/>
  <c r="BK6"/>
  <c r="I7"/>
  <c r="O7"/>
  <c r="T7"/>
  <c r="Y7"/>
  <c r="AD7"/>
  <c r="AI7"/>
  <c r="AO7"/>
  <c r="AT7"/>
  <c r="AY7"/>
  <c r="BC7"/>
  <c r="BG7"/>
  <c r="BK7"/>
  <c r="BL7"/>
  <c r="I8"/>
  <c r="O8"/>
  <c r="T8"/>
  <c r="Y8"/>
  <c r="AD8"/>
  <c r="AI8"/>
  <c r="AJ8"/>
  <c r="AO8"/>
  <c r="AT8"/>
  <c r="AY8"/>
  <c r="BC8"/>
  <c r="BG8"/>
  <c r="BK8"/>
  <c r="I9"/>
  <c r="O9"/>
  <c r="T9"/>
  <c r="Y9"/>
  <c r="AD9"/>
  <c r="AI9"/>
  <c r="AJ9" s="1"/>
  <c r="C9" i="6" s="1"/>
  <c r="AO9" i="13"/>
  <c r="AT9"/>
  <c r="AY9"/>
  <c r="BC9"/>
  <c r="BG9"/>
  <c r="BK9"/>
  <c r="BL9"/>
  <c r="I10"/>
  <c r="O10"/>
  <c r="T10"/>
  <c r="Y10"/>
  <c r="AD10"/>
  <c r="AI10"/>
  <c r="AJ10"/>
  <c r="AO10"/>
  <c r="AT10"/>
  <c r="AY10"/>
  <c r="BC10"/>
  <c r="BG10"/>
  <c r="BK10"/>
  <c r="BL10" s="1"/>
  <c r="BM10" s="1"/>
  <c r="I11"/>
  <c r="O11"/>
  <c r="T11"/>
  <c r="Y11"/>
  <c r="AD11"/>
  <c r="AI11"/>
  <c r="AJ11" s="1"/>
  <c r="C11" i="6" s="1"/>
  <c r="AO11" i="13"/>
  <c r="AT11"/>
  <c r="AY11"/>
  <c r="BC11"/>
  <c r="BG11"/>
  <c r="BK11"/>
  <c r="BL11"/>
  <c r="I12"/>
  <c r="O12"/>
  <c r="T12"/>
  <c r="Y12"/>
  <c r="AD12"/>
  <c r="AI12"/>
  <c r="AJ12"/>
  <c r="AO12"/>
  <c r="AT12"/>
  <c r="AY12"/>
  <c r="BC12"/>
  <c r="BG12"/>
  <c r="BK12"/>
  <c r="BL12" s="1"/>
  <c r="BM12" s="1"/>
  <c r="I13"/>
  <c r="O13"/>
  <c r="T13"/>
  <c r="Y13"/>
  <c r="AD13"/>
  <c r="AI13"/>
  <c r="AJ13" s="1"/>
  <c r="AO13"/>
  <c r="AT13"/>
  <c r="AY13"/>
  <c r="BC13"/>
  <c r="BG13"/>
  <c r="BK13"/>
  <c r="BL13"/>
  <c r="I14"/>
  <c r="O14"/>
  <c r="T14"/>
  <c r="Y14"/>
  <c r="AD14"/>
  <c r="AI14"/>
  <c r="AJ14"/>
  <c r="AO14"/>
  <c r="AT14"/>
  <c r="AY14"/>
  <c r="BC14"/>
  <c r="BG14"/>
  <c r="BK14"/>
  <c r="BL14" s="1"/>
  <c r="BM14" s="1"/>
  <c r="I15"/>
  <c r="O15"/>
  <c r="T15"/>
  <c r="Y15"/>
  <c r="AD15"/>
  <c r="AI15"/>
  <c r="AO15"/>
  <c r="AT15"/>
  <c r="AY15"/>
  <c r="BC15"/>
  <c r="BG15"/>
  <c r="BK15"/>
  <c r="BL15"/>
  <c r="I16"/>
  <c r="O16"/>
  <c r="T16"/>
  <c r="Y16"/>
  <c r="AD16"/>
  <c r="AI16"/>
  <c r="AJ16"/>
  <c r="AO16"/>
  <c r="AT16"/>
  <c r="AY16"/>
  <c r="BC16"/>
  <c r="BG16"/>
  <c r="BK16"/>
  <c r="BL16" s="1"/>
  <c r="BM16" s="1"/>
  <c r="I17"/>
  <c r="O17"/>
  <c r="T17"/>
  <c r="Y17"/>
  <c r="AD17"/>
  <c r="AI17"/>
  <c r="AJ17" s="1"/>
  <c r="AO17"/>
  <c r="AT17"/>
  <c r="AY17"/>
  <c r="BC17"/>
  <c r="BG17"/>
  <c r="BK17"/>
  <c r="BL17"/>
  <c r="I18"/>
  <c r="O18"/>
  <c r="T18"/>
  <c r="Y18"/>
  <c r="AD18"/>
  <c r="AI18"/>
  <c r="AJ18"/>
  <c r="AO18"/>
  <c r="AT18"/>
  <c r="AY18"/>
  <c r="BC18"/>
  <c r="BG18"/>
  <c r="BK18"/>
  <c r="BL18" s="1"/>
  <c r="BM18" s="1"/>
  <c r="I19"/>
  <c r="O19"/>
  <c r="T19"/>
  <c r="Y19"/>
  <c r="AD19"/>
  <c r="AI19"/>
  <c r="AJ19" s="1"/>
  <c r="AO19"/>
  <c r="AT19"/>
  <c r="AY19"/>
  <c r="BC19"/>
  <c r="BG19"/>
  <c r="BK19"/>
  <c r="BL19"/>
  <c r="I20"/>
  <c r="O20"/>
  <c r="T20"/>
  <c r="Y20"/>
  <c r="AD20"/>
  <c r="AI20"/>
  <c r="AJ20"/>
  <c r="AO20"/>
  <c r="AT20"/>
  <c r="AY20"/>
  <c r="BC20"/>
  <c r="BG20"/>
  <c r="BK20"/>
  <c r="BL20" s="1"/>
  <c r="BM20" s="1"/>
  <c r="I21"/>
  <c r="O21"/>
  <c r="T21"/>
  <c r="Y21"/>
  <c r="AD21"/>
  <c r="AI21"/>
  <c r="AO21"/>
  <c r="AT21"/>
  <c r="AY21"/>
  <c r="BC21"/>
  <c r="BG21"/>
  <c r="BK21"/>
  <c r="BL21"/>
  <c r="I22"/>
  <c r="O22"/>
  <c r="T22"/>
  <c r="Y22"/>
  <c r="AD22"/>
  <c r="AI22"/>
  <c r="AJ22"/>
  <c r="AO22"/>
  <c r="AT22"/>
  <c r="AY22"/>
  <c r="BC22"/>
  <c r="BG22"/>
  <c r="BK22"/>
  <c r="BL22" s="1"/>
  <c r="BM22" s="1"/>
  <c r="I23"/>
  <c r="O23"/>
  <c r="T23"/>
  <c r="Y23"/>
  <c r="AD23"/>
  <c r="AI23"/>
  <c r="AJ23" s="1"/>
  <c r="C23" i="6" s="1"/>
  <c r="AO23" i="13"/>
  <c r="AT23"/>
  <c r="AY23"/>
  <c r="BC23"/>
  <c r="BG23"/>
  <c r="BK23"/>
  <c r="BL23"/>
  <c r="I24"/>
  <c r="O24"/>
  <c r="T24"/>
  <c r="Y24"/>
  <c r="AD24"/>
  <c r="AI24"/>
  <c r="AJ24"/>
  <c r="AO24"/>
  <c r="AT24"/>
  <c r="AY24"/>
  <c r="BC24"/>
  <c r="BG24"/>
  <c r="BK24"/>
  <c r="BL24" s="1"/>
  <c r="I25"/>
  <c r="O25"/>
  <c r="T25"/>
  <c r="Y25"/>
  <c r="AD25"/>
  <c r="AI25"/>
  <c r="AJ25" s="1"/>
  <c r="C25" i="6" s="1"/>
  <c r="AO25" i="13"/>
  <c r="AT25"/>
  <c r="AY25"/>
  <c r="BC25"/>
  <c r="BG25"/>
  <c r="BK25"/>
  <c r="BL25"/>
  <c r="I26"/>
  <c r="O26"/>
  <c r="T26"/>
  <c r="Y26"/>
  <c r="AD26"/>
  <c r="AI26"/>
  <c r="AJ26"/>
  <c r="AO26"/>
  <c r="AT26"/>
  <c r="AY26"/>
  <c r="BC26"/>
  <c r="BG26"/>
  <c r="BK26"/>
  <c r="I27"/>
  <c r="O27"/>
  <c r="T27"/>
  <c r="Y27"/>
  <c r="AD27"/>
  <c r="AI27"/>
  <c r="AJ27" s="1"/>
  <c r="C27" i="6" s="1"/>
  <c r="AO27" i="13"/>
  <c r="AT27"/>
  <c r="AY27"/>
  <c r="BC27"/>
  <c r="BG27"/>
  <c r="BK27"/>
  <c r="BL27"/>
  <c r="I28"/>
  <c r="O28"/>
  <c r="T28"/>
  <c r="Y28"/>
  <c r="AD28"/>
  <c r="AI28"/>
  <c r="AJ28"/>
  <c r="AO28"/>
  <c r="AT28"/>
  <c r="AY28"/>
  <c r="BC28"/>
  <c r="BG28"/>
  <c r="BK28"/>
  <c r="BL28" s="1"/>
  <c r="BM28" s="1"/>
  <c r="I29"/>
  <c r="O29"/>
  <c r="T29"/>
  <c r="Y29"/>
  <c r="AD29"/>
  <c r="AI29"/>
  <c r="AO29"/>
  <c r="AT29"/>
  <c r="AY29"/>
  <c r="BC29"/>
  <c r="BG29"/>
  <c r="BK29"/>
  <c r="BL29"/>
  <c r="I30"/>
  <c r="O30"/>
  <c r="T30"/>
  <c r="Y30"/>
  <c r="AD30"/>
  <c r="AI30"/>
  <c r="AJ30"/>
  <c r="AO30"/>
  <c r="AT30"/>
  <c r="AY30"/>
  <c r="BC30"/>
  <c r="BG30"/>
  <c r="BK30"/>
  <c r="BL30" s="1"/>
  <c r="BM30" s="1"/>
  <c r="I31"/>
  <c r="O31"/>
  <c r="T31"/>
  <c r="Y31"/>
  <c r="AD31"/>
  <c r="AI31"/>
  <c r="AJ31" s="1"/>
  <c r="C31" i="6" s="1"/>
  <c r="AO31" i="13"/>
  <c r="AT31"/>
  <c r="AY31"/>
  <c r="BC31"/>
  <c r="BG31"/>
  <c r="BK31"/>
  <c r="BL31"/>
  <c r="I32"/>
  <c r="O32"/>
  <c r="T32"/>
  <c r="Y32"/>
  <c r="AD32"/>
  <c r="AI32"/>
  <c r="AJ32"/>
  <c r="AO32"/>
  <c r="AT32"/>
  <c r="AY32"/>
  <c r="BC32"/>
  <c r="BG32"/>
  <c r="BK32"/>
  <c r="BL32" s="1"/>
  <c r="BM32" s="1"/>
  <c r="I33"/>
  <c r="O33"/>
  <c r="T33"/>
  <c r="Y33"/>
  <c r="AD33"/>
  <c r="AI33"/>
  <c r="AJ33" s="1"/>
  <c r="AO33"/>
  <c r="AT33"/>
  <c r="AY33"/>
  <c r="BC33"/>
  <c r="BG33"/>
  <c r="BK33"/>
  <c r="BL33"/>
  <c r="I34"/>
  <c r="O34"/>
  <c r="T34"/>
  <c r="Y34"/>
  <c r="AD34"/>
  <c r="AI34"/>
  <c r="AJ34"/>
  <c r="AO34"/>
  <c r="AT34"/>
  <c r="AY34"/>
  <c r="BC34"/>
  <c r="BG34"/>
  <c r="BK34"/>
  <c r="I35"/>
  <c r="O35"/>
  <c r="T35"/>
  <c r="Y35"/>
  <c r="AD35"/>
  <c r="AI35"/>
  <c r="AJ35" s="1"/>
  <c r="AO35"/>
  <c r="AT35"/>
  <c r="AY35"/>
  <c r="BC35"/>
  <c r="BG35"/>
  <c r="BK35"/>
  <c r="BL35"/>
  <c r="I36"/>
  <c r="O36"/>
  <c r="T36"/>
  <c r="Y36"/>
  <c r="AD36"/>
  <c r="AI36"/>
  <c r="AJ36"/>
  <c r="AO36"/>
  <c r="AT36"/>
  <c r="AY36"/>
  <c r="BC36"/>
  <c r="BG36"/>
  <c r="BK36"/>
  <c r="I37"/>
  <c r="O37"/>
  <c r="T37"/>
  <c r="Y37"/>
  <c r="AD37"/>
  <c r="AI37"/>
  <c r="AJ37" s="1"/>
  <c r="AO37"/>
  <c r="AT37"/>
  <c r="AY37"/>
  <c r="BC37"/>
  <c r="BG37"/>
  <c r="BK37"/>
  <c r="BL37"/>
  <c r="I38"/>
  <c r="O38"/>
  <c r="T38"/>
  <c r="Y38"/>
  <c r="AD38"/>
  <c r="AI38"/>
  <c r="AJ38"/>
  <c r="AO38"/>
  <c r="AT38"/>
  <c r="AY38"/>
  <c r="BC38"/>
  <c r="BG38"/>
  <c r="BK38"/>
  <c r="BL38" s="1"/>
  <c r="BM38" s="1"/>
  <c r="I39"/>
  <c r="O39"/>
  <c r="T39"/>
  <c r="Y39"/>
  <c r="AD39"/>
  <c r="AI39"/>
  <c r="AJ39" s="1"/>
  <c r="C39" i="6" s="1"/>
  <c r="AO39" i="13"/>
  <c r="AT39"/>
  <c r="AY39"/>
  <c r="BC39"/>
  <c r="BG39"/>
  <c r="BK39"/>
  <c r="BL39"/>
  <c r="I40"/>
  <c r="O40"/>
  <c r="T40"/>
  <c r="Y40"/>
  <c r="AD40"/>
  <c r="AI40"/>
  <c r="AJ40"/>
  <c r="AO40"/>
  <c r="AT40"/>
  <c r="AY40"/>
  <c r="BC40"/>
  <c r="BG40"/>
  <c r="BK40"/>
  <c r="BL40" s="1"/>
  <c r="I41"/>
  <c r="O41"/>
  <c r="T41"/>
  <c r="Y41"/>
  <c r="AD41"/>
  <c r="AI41"/>
  <c r="AJ41" s="1"/>
  <c r="C41" i="6" s="1"/>
  <c r="AO41" i="13"/>
  <c r="AT41"/>
  <c r="AY41"/>
  <c r="BC41"/>
  <c r="BG41"/>
  <c r="BK41"/>
  <c r="BL41"/>
  <c r="I42"/>
  <c r="O42"/>
  <c r="T42"/>
  <c r="Y42"/>
  <c r="AD42"/>
  <c r="AI42"/>
  <c r="AJ42"/>
  <c r="AO42"/>
  <c r="AT42"/>
  <c r="AY42"/>
  <c r="BC42"/>
  <c r="BG42"/>
  <c r="BK42"/>
  <c r="BL42" s="1"/>
  <c r="BM42" s="1"/>
  <c r="I43"/>
  <c r="O43"/>
  <c r="T43"/>
  <c r="Y43"/>
  <c r="AD43"/>
  <c r="AI43"/>
  <c r="AJ43" s="1"/>
  <c r="C43" i="6" s="1"/>
  <c r="AO43" i="13"/>
  <c r="AT43"/>
  <c r="AY43"/>
  <c r="BC43"/>
  <c r="BG43"/>
  <c r="BK43"/>
  <c r="BL43"/>
  <c r="I44"/>
  <c r="O44"/>
  <c r="T44"/>
  <c r="Y44"/>
  <c r="AD44"/>
  <c r="AI44"/>
  <c r="AJ44"/>
  <c r="AO44"/>
  <c r="AT44"/>
  <c r="AY44"/>
  <c r="BC44"/>
  <c r="BG44"/>
  <c r="BK44"/>
  <c r="BL44" s="1"/>
  <c r="BM44" s="1"/>
  <c r="E42" i="6"/>
  <c r="I42"/>
  <c r="E43"/>
  <c r="I43"/>
  <c r="E44"/>
  <c r="I44"/>
  <c r="I44" i="14"/>
  <c r="O44"/>
  <c r="T44"/>
  <c r="W44"/>
  <c r="AA44"/>
  <c r="AE44"/>
  <c r="AI44"/>
  <c r="AL44"/>
  <c r="AP44"/>
  <c r="AT44"/>
  <c r="AX44"/>
  <c r="AY44"/>
  <c r="D44" i="6" s="1"/>
  <c r="BE44" i="14"/>
  <c r="BL44"/>
  <c r="BQ44"/>
  <c r="BT44"/>
  <c r="BX44"/>
  <c r="CB44"/>
  <c r="CF44"/>
  <c r="CI44"/>
  <c r="CM44"/>
  <c r="CN44"/>
  <c r="CO44" s="1"/>
  <c r="BS11" i="1"/>
  <c r="C8" i="6"/>
  <c r="C24"/>
  <c r="C40"/>
  <c r="J8" i="1"/>
  <c r="Q8"/>
  <c r="U8"/>
  <c r="Y8"/>
  <c r="AC8"/>
  <c r="AG8"/>
  <c r="AL8"/>
  <c r="AO8"/>
  <c r="AS8"/>
  <c r="AV8"/>
  <c r="AZ8"/>
  <c r="BD8"/>
  <c r="BH8"/>
  <c r="BN8"/>
  <c r="BS8"/>
  <c r="BW8"/>
  <c r="CA8"/>
  <c r="CE8"/>
  <c r="CI8"/>
  <c r="CN8"/>
  <c r="CQ8"/>
  <c r="CU8"/>
  <c r="CX8"/>
  <c r="DB8"/>
  <c r="DF8"/>
  <c r="DJ8"/>
  <c r="DK8"/>
  <c r="I6" i="6" s="1"/>
  <c r="J9" i="1"/>
  <c r="Q9"/>
  <c r="U9"/>
  <c r="Y9"/>
  <c r="AC9"/>
  <c r="AG9"/>
  <c r="AL9"/>
  <c r="AO9"/>
  <c r="AS9"/>
  <c r="AV9"/>
  <c r="AZ9"/>
  <c r="BD9"/>
  <c r="BH9"/>
  <c r="BN9"/>
  <c r="BS9"/>
  <c r="BW9"/>
  <c r="CA9"/>
  <c r="CE9"/>
  <c r="CI9"/>
  <c r="CN9"/>
  <c r="CQ9"/>
  <c r="CU9"/>
  <c r="CX9"/>
  <c r="DB9"/>
  <c r="DF9"/>
  <c r="DJ9"/>
  <c r="J10"/>
  <c r="Q10"/>
  <c r="U10"/>
  <c r="Y10"/>
  <c r="AC10"/>
  <c r="AG10"/>
  <c r="AL10"/>
  <c r="AO10"/>
  <c r="AS10"/>
  <c r="AV10"/>
  <c r="AZ10"/>
  <c r="BD10"/>
  <c r="BH10"/>
  <c r="BN10"/>
  <c r="BS10"/>
  <c r="BW10"/>
  <c r="CA10"/>
  <c r="CE10"/>
  <c r="CI10"/>
  <c r="CN10"/>
  <c r="CQ10"/>
  <c r="CU10"/>
  <c r="CX10"/>
  <c r="DB10"/>
  <c r="DF10"/>
  <c r="DJ10"/>
  <c r="J11"/>
  <c r="Q11"/>
  <c r="U11"/>
  <c r="Y11"/>
  <c r="AC11"/>
  <c r="AG11"/>
  <c r="AL11"/>
  <c r="AO11"/>
  <c r="AS11"/>
  <c r="AV11"/>
  <c r="AZ11"/>
  <c r="BD11"/>
  <c r="BH11"/>
  <c r="BN11"/>
  <c r="BW11"/>
  <c r="CA11"/>
  <c r="CE11"/>
  <c r="CI11"/>
  <c r="CN11"/>
  <c r="CQ11"/>
  <c r="CU11"/>
  <c r="CX11"/>
  <c r="DB11"/>
  <c r="DF11"/>
  <c r="DJ11"/>
  <c r="DK11"/>
  <c r="J12"/>
  <c r="Q12"/>
  <c r="U12"/>
  <c r="Y12"/>
  <c r="AC12"/>
  <c r="AG12"/>
  <c r="AL12"/>
  <c r="AO12"/>
  <c r="AS12"/>
  <c r="AV12"/>
  <c r="AZ12"/>
  <c r="BD12"/>
  <c r="BH12"/>
  <c r="BI12"/>
  <c r="E10" i="6" s="1"/>
  <c r="BN12" i="1"/>
  <c r="BS12"/>
  <c r="BW12"/>
  <c r="CA12"/>
  <c r="CE12"/>
  <c r="CI12"/>
  <c r="CN12"/>
  <c r="CQ12"/>
  <c r="CU12"/>
  <c r="CX12"/>
  <c r="DB12"/>
  <c r="DF12"/>
  <c r="DJ12"/>
  <c r="DK12"/>
  <c r="DL12" s="1"/>
  <c r="J13"/>
  <c r="Q13"/>
  <c r="U13"/>
  <c r="Y13"/>
  <c r="AC13"/>
  <c r="AG13"/>
  <c r="AL13"/>
  <c r="AO13"/>
  <c r="AS13"/>
  <c r="AV13"/>
  <c r="AZ13"/>
  <c r="BD13"/>
  <c r="BH13"/>
  <c r="BN13"/>
  <c r="BS13"/>
  <c r="BW13"/>
  <c r="CA13"/>
  <c r="CE13"/>
  <c r="CI13"/>
  <c r="CN13"/>
  <c r="CQ13"/>
  <c r="CU13"/>
  <c r="CX13"/>
  <c r="DB13"/>
  <c r="DF13"/>
  <c r="DJ13"/>
  <c r="J14"/>
  <c r="Q14"/>
  <c r="U14"/>
  <c r="Y14"/>
  <c r="AC14"/>
  <c r="AG14"/>
  <c r="AL14"/>
  <c r="AO14"/>
  <c r="AS14"/>
  <c r="AV14"/>
  <c r="AZ14"/>
  <c r="BD14"/>
  <c r="BH14"/>
  <c r="BN14"/>
  <c r="BS14"/>
  <c r="BW14"/>
  <c r="CA14"/>
  <c r="CE14"/>
  <c r="CI14"/>
  <c r="CN14"/>
  <c r="CQ14"/>
  <c r="CU14"/>
  <c r="CX14"/>
  <c r="DB14"/>
  <c r="DF14"/>
  <c r="DJ14"/>
  <c r="DK14" s="1"/>
  <c r="J15"/>
  <c r="Q15"/>
  <c r="U15"/>
  <c r="Y15"/>
  <c r="AC15"/>
  <c r="AG15"/>
  <c r="AL15"/>
  <c r="AO15"/>
  <c r="AS15"/>
  <c r="AV15"/>
  <c r="AZ15"/>
  <c r="BD15"/>
  <c r="BH15"/>
  <c r="BN15"/>
  <c r="BS15"/>
  <c r="BW15"/>
  <c r="CA15"/>
  <c r="CE15"/>
  <c r="CI15"/>
  <c r="CN15"/>
  <c r="CQ15"/>
  <c r="CU15"/>
  <c r="CX15"/>
  <c r="DB15"/>
  <c r="DF15"/>
  <c r="DJ15"/>
  <c r="J16"/>
  <c r="Q16"/>
  <c r="U16"/>
  <c r="Y16"/>
  <c r="AC16"/>
  <c r="AG16"/>
  <c r="AL16"/>
  <c r="AO16"/>
  <c r="AS16"/>
  <c r="AV16"/>
  <c r="AZ16"/>
  <c r="BD16"/>
  <c r="BH16"/>
  <c r="BN16"/>
  <c r="BS16"/>
  <c r="BW16"/>
  <c r="CA16"/>
  <c r="CE16"/>
  <c r="CI16"/>
  <c r="CN16"/>
  <c r="CQ16"/>
  <c r="CU16"/>
  <c r="CX16"/>
  <c r="DB16"/>
  <c r="DF16"/>
  <c r="DJ16"/>
  <c r="J17"/>
  <c r="Q17"/>
  <c r="U17"/>
  <c r="Y17"/>
  <c r="AC17"/>
  <c r="AG17"/>
  <c r="AL17"/>
  <c r="AO17"/>
  <c r="AS17"/>
  <c r="AV17"/>
  <c r="AZ17"/>
  <c r="BD17"/>
  <c r="BH17"/>
  <c r="BN17"/>
  <c r="BS17"/>
  <c r="BW17"/>
  <c r="CA17"/>
  <c r="CE17"/>
  <c r="CI17"/>
  <c r="CN17"/>
  <c r="CQ17"/>
  <c r="CU17"/>
  <c r="CX17"/>
  <c r="DB17"/>
  <c r="DF17"/>
  <c r="DJ17"/>
  <c r="J18"/>
  <c r="Q18"/>
  <c r="U18"/>
  <c r="Y18"/>
  <c r="AC18"/>
  <c r="AG18"/>
  <c r="AL18"/>
  <c r="AO18"/>
  <c r="AS18"/>
  <c r="AV18"/>
  <c r="AZ18"/>
  <c r="BD18"/>
  <c r="BH18"/>
  <c r="BN18"/>
  <c r="BS18"/>
  <c r="BW18"/>
  <c r="CA18"/>
  <c r="CE18"/>
  <c r="CI18"/>
  <c r="CN18"/>
  <c r="CQ18"/>
  <c r="CU18"/>
  <c r="CX18"/>
  <c r="DB18"/>
  <c r="DF18"/>
  <c r="DJ18"/>
  <c r="DK18" s="1"/>
  <c r="J19"/>
  <c r="Q19"/>
  <c r="U19"/>
  <c r="Y19"/>
  <c r="AC19"/>
  <c r="AG19"/>
  <c r="AL19"/>
  <c r="AO19"/>
  <c r="AS19"/>
  <c r="AV19"/>
  <c r="AZ19"/>
  <c r="BD19"/>
  <c r="BH19"/>
  <c r="BN19"/>
  <c r="BS19"/>
  <c r="BW19"/>
  <c r="CA19"/>
  <c r="CE19"/>
  <c r="CI19"/>
  <c r="CN19"/>
  <c r="CQ19"/>
  <c r="CU19"/>
  <c r="CX19"/>
  <c r="DB19"/>
  <c r="DF19"/>
  <c r="DJ19"/>
  <c r="J20"/>
  <c r="Q20"/>
  <c r="U20"/>
  <c r="Y20"/>
  <c r="AC20"/>
  <c r="AG20"/>
  <c r="AL20"/>
  <c r="AO20"/>
  <c r="AS20"/>
  <c r="AV20"/>
  <c r="AZ20"/>
  <c r="BD20"/>
  <c r="BH20"/>
  <c r="BN20"/>
  <c r="BS20"/>
  <c r="BW20"/>
  <c r="CA20"/>
  <c r="CE20"/>
  <c r="CI20"/>
  <c r="CN20"/>
  <c r="CQ20"/>
  <c r="CU20"/>
  <c r="CX20"/>
  <c r="DB20"/>
  <c r="DF20"/>
  <c r="DJ20"/>
  <c r="J21"/>
  <c r="Q21"/>
  <c r="U21"/>
  <c r="Y21"/>
  <c r="AC21"/>
  <c r="AG21"/>
  <c r="AL21"/>
  <c r="AO21"/>
  <c r="AS21"/>
  <c r="AV21"/>
  <c r="AZ21"/>
  <c r="BD21"/>
  <c r="BH21"/>
  <c r="BN21"/>
  <c r="BS21"/>
  <c r="BW21"/>
  <c r="CA21"/>
  <c r="CE21"/>
  <c r="CI21"/>
  <c r="CN21"/>
  <c r="CQ21"/>
  <c r="CU21"/>
  <c r="CX21"/>
  <c r="DB21"/>
  <c r="DF21"/>
  <c r="DJ21"/>
  <c r="J22"/>
  <c r="Q22"/>
  <c r="U22"/>
  <c r="Y22"/>
  <c r="AC22"/>
  <c r="AG22"/>
  <c r="AL22"/>
  <c r="AO22"/>
  <c r="AS22"/>
  <c r="AV22"/>
  <c r="AZ22"/>
  <c r="BD22"/>
  <c r="BH22"/>
  <c r="BN22"/>
  <c r="BS22"/>
  <c r="BW22"/>
  <c r="CA22"/>
  <c r="CE22"/>
  <c r="CI22"/>
  <c r="CN22"/>
  <c r="CQ22"/>
  <c r="CU22"/>
  <c r="CX22"/>
  <c r="DB22"/>
  <c r="DF22"/>
  <c r="DJ22"/>
  <c r="J23"/>
  <c r="Q23"/>
  <c r="U23"/>
  <c r="Y23"/>
  <c r="AC23"/>
  <c r="AG23"/>
  <c r="AL23"/>
  <c r="AO23"/>
  <c r="AS23"/>
  <c r="AV23"/>
  <c r="AZ23"/>
  <c r="BD23"/>
  <c r="BH23"/>
  <c r="BN23"/>
  <c r="BS23"/>
  <c r="BW23"/>
  <c r="CA23"/>
  <c r="CE23"/>
  <c r="CI23"/>
  <c r="CN23"/>
  <c r="CQ23"/>
  <c r="CU23"/>
  <c r="CX23"/>
  <c r="DB23"/>
  <c r="DF23"/>
  <c r="DJ23"/>
  <c r="J24"/>
  <c r="Q24"/>
  <c r="U24"/>
  <c r="Y24"/>
  <c r="AC24"/>
  <c r="AG24"/>
  <c r="AL24"/>
  <c r="AO24"/>
  <c r="AS24"/>
  <c r="AV24"/>
  <c r="AZ24"/>
  <c r="BD24"/>
  <c r="BH24"/>
  <c r="BN24"/>
  <c r="BS24"/>
  <c r="BW24"/>
  <c r="CA24"/>
  <c r="CE24"/>
  <c r="CI24"/>
  <c r="CN24"/>
  <c r="CQ24"/>
  <c r="CU24"/>
  <c r="CX24"/>
  <c r="DB24"/>
  <c r="DF24"/>
  <c r="DJ24"/>
  <c r="J25"/>
  <c r="Q25"/>
  <c r="U25"/>
  <c r="Y25"/>
  <c r="AC25"/>
  <c r="AG25"/>
  <c r="AL25"/>
  <c r="AO25"/>
  <c r="AS25"/>
  <c r="AV25"/>
  <c r="AZ25"/>
  <c r="BD25"/>
  <c r="BH25"/>
  <c r="BN25"/>
  <c r="BS25"/>
  <c r="BW25"/>
  <c r="CA25"/>
  <c r="CE25"/>
  <c r="CI25"/>
  <c r="CN25"/>
  <c r="CQ25"/>
  <c r="CU25"/>
  <c r="CX25"/>
  <c r="DB25"/>
  <c r="DF25"/>
  <c r="DJ25"/>
  <c r="J26"/>
  <c r="Q26"/>
  <c r="U26"/>
  <c r="Y26"/>
  <c r="AC26"/>
  <c r="AG26"/>
  <c r="AL26"/>
  <c r="AO26"/>
  <c r="AS26"/>
  <c r="AV26"/>
  <c r="AZ26"/>
  <c r="BD26"/>
  <c r="BH26"/>
  <c r="BN26"/>
  <c r="BS26"/>
  <c r="BW26"/>
  <c r="CA26"/>
  <c r="CE26"/>
  <c r="CI26"/>
  <c r="CN26"/>
  <c r="CQ26"/>
  <c r="CU26"/>
  <c r="CX26"/>
  <c r="DB26"/>
  <c r="DF26"/>
  <c r="DJ26"/>
  <c r="J27"/>
  <c r="Q27"/>
  <c r="U27"/>
  <c r="Y27"/>
  <c r="AC27"/>
  <c r="AG27"/>
  <c r="AL27"/>
  <c r="AO27"/>
  <c r="AS27"/>
  <c r="AV27"/>
  <c r="AZ27"/>
  <c r="BD27"/>
  <c r="BH27"/>
  <c r="BN27"/>
  <c r="BS27"/>
  <c r="BW27"/>
  <c r="CA27"/>
  <c r="CE27"/>
  <c r="CI27"/>
  <c r="CN27"/>
  <c r="CQ27"/>
  <c r="CU27"/>
  <c r="CX27"/>
  <c r="DB27"/>
  <c r="DF27"/>
  <c r="DJ27"/>
  <c r="J28"/>
  <c r="Q28"/>
  <c r="U28"/>
  <c r="Y28"/>
  <c r="AC28"/>
  <c r="AG28"/>
  <c r="AL28"/>
  <c r="AO28"/>
  <c r="AS28"/>
  <c r="AV28"/>
  <c r="AZ28"/>
  <c r="BD28"/>
  <c r="BH28"/>
  <c r="BN28"/>
  <c r="BS28"/>
  <c r="BW28"/>
  <c r="CA28"/>
  <c r="CE28"/>
  <c r="CI28"/>
  <c r="CN28"/>
  <c r="CQ28"/>
  <c r="CU28"/>
  <c r="CX28"/>
  <c r="DB28"/>
  <c r="DF28"/>
  <c r="DJ28"/>
  <c r="J29"/>
  <c r="Q29"/>
  <c r="U29"/>
  <c r="Y29"/>
  <c r="AC29"/>
  <c r="AG29"/>
  <c r="AL29"/>
  <c r="AO29"/>
  <c r="AS29"/>
  <c r="AV29"/>
  <c r="AZ29"/>
  <c r="BD29"/>
  <c r="BH29"/>
  <c r="BN29"/>
  <c r="BS29"/>
  <c r="BW29"/>
  <c r="CA29"/>
  <c r="CE29"/>
  <c r="CI29"/>
  <c r="CN29"/>
  <c r="CQ29"/>
  <c r="CU29"/>
  <c r="CX29"/>
  <c r="DB29"/>
  <c r="DF29"/>
  <c r="DJ29"/>
  <c r="J30"/>
  <c r="Q30"/>
  <c r="U30"/>
  <c r="Y30"/>
  <c r="AC30"/>
  <c r="AG30"/>
  <c r="AL30"/>
  <c r="AO30"/>
  <c r="AS30"/>
  <c r="AV30"/>
  <c r="AZ30"/>
  <c r="BD30"/>
  <c r="BH30"/>
  <c r="BN30"/>
  <c r="BS30"/>
  <c r="BW30"/>
  <c r="CA30"/>
  <c r="CE30"/>
  <c r="CI30"/>
  <c r="CN30"/>
  <c r="CQ30"/>
  <c r="CU30"/>
  <c r="CX30"/>
  <c r="DB30"/>
  <c r="DF30"/>
  <c r="DJ30"/>
  <c r="DK30" s="1"/>
  <c r="J31"/>
  <c r="Q31"/>
  <c r="U31"/>
  <c r="Y31"/>
  <c r="AC31"/>
  <c r="AG31"/>
  <c r="AL31"/>
  <c r="AO31"/>
  <c r="AS31"/>
  <c r="AV31"/>
  <c r="AZ31"/>
  <c r="BD31"/>
  <c r="BH31"/>
  <c r="BN31"/>
  <c r="BS31"/>
  <c r="BW31"/>
  <c r="CA31"/>
  <c r="CE31"/>
  <c r="CI31"/>
  <c r="CN31"/>
  <c r="CQ31"/>
  <c r="CU31"/>
  <c r="CX31"/>
  <c r="DB31"/>
  <c r="DF31"/>
  <c r="DJ31"/>
  <c r="J32"/>
  <c r="Q32"/>
  <c r="U32"/>
  <c r="Y32"/>
  <c r="AC32"/>
  <c r="AG32"/>
  <c r="AL32"/>
  <c r="AO32"/>
  <c r="AS32"/>
  <c r="AV32"/>
  <c r="AZ32"/>
  <c r="BD32"/>
  <c r="BH32"/>
  <c r="BN32"/>
  <c r="BS32"/>
  <c r="BW32"/>
  <c r="CA32"/>
  <c r="CE32"/>
  <c r="CI32"/>
  <c r="CN32"/>
  <c r="CQ32"/>
  <c r="CU32"/>
  <c r="CX32"/>
  <c r="DB32"/>
  <c r="DF32"/>
  <c r="DJ32"/>
  <c r="DK32" s="1"/>
  <c r="J33"/>
  <c r="Q33"/>
  <c r="U33"/>
  <c r="Y33"/>
  <c r="AC33"/>
  <c r="AG33"/>
  <c r="AL33"/>
  <c r="AO33"/>
  <c r="AS33"/>
  <c r="AV33"/>
  <c r="AZ33"/>
  <c r="BD33"/>
  <c r="BH33"/>
  <c r="BN33"/>
  <c r="BS33"/>
  <c r="BW33"/>
  <c r="CA33"/>
  <c r="CE33"/>
  <c r="CI33"/>
  <c r="CN33"/>
  <c r="CQ33"/>
  <c r="CU33"/>
  <c r="CX33"/>
  <c r="DB33"/>
  <c r="DF33"/>
  <c r="DJ33"/>
  <c r="J34"/>
  <c r="Q34"/>
  <c r="U34"/>
  <c r="Y34"/>
  <c r="AC34"/>
  <c r="AG34"/>
  <c r="AL34"/>
  <c r="AO34"/>
  <c r="AS34"/>
  <c r="AV34"/>
  <c r="AZ34"/>
  <c r="BD34"/>
  <c r="BH34"/>
  <c r="BN34"/>
  <c r="BS34"/>
  <c r="BW34"/>
  <c r="CA34"/>
  <c r="CE34"/>
  <c r="CI34"/>
  <c r="CN34"/>
  <c r="CQ34"/>
  <c r="CU34"/>
  <c r="CX34"/>
  <c r="DB34"/>
  <c r="DF34"/>
  <c r="DJ34"/>
  <c r="J35"/>
  <c r="Q35"/>
  <c r="U35"/>
  <c r="Y35"/>
  <c r="AC35"/>
  <c r="AG35"/>
  <c r="AL35"/>
  <c r="AO35"/>
  <c r="AS35"/>
  <c r="AV35"/>
  <c r="AZ35"/>
  <c r="BD35"/>
  <c r="BH35"/>
  <c r="BN35"/>
  <c r="BS35"/>
  <c r="BW35"/>
  <c r="CA35"/>
  <c r="CE35"/>
  <c r="CI35"/>
  <c r="CN35"/>
  <c r="CQ35"/>
  <c r="CU35"/>
  <c r="CX35"/>
  <c r="DB35"/>
  <c r="DF35"/>
  <c r="DJ35"/>
  <c r="J36"/>
  <c r="Q36"/>
  <c r="U36"/>
  <c r="Y36"/>
  <c r="AC36"/>
  <c r="AG36"/>
  <c r="AL36"/>
  <c r="AO36"/>
  <c r="AS36"/>
  <c r="AV36"/>
  <c r="AZ36"/>
  <c r="BD36"/>
  <c r="BH36"/>
  <c r="BN36"/>
  <c r="BS36"/>
  <c r="BW36"/>
  <c r="CA36"/>
  <c r="CE36"/>
  <c r="CI36"/>
  <c r="CN36"/>
  <c r="CQ36"/>
  <c r="CU36"/>
  <c r="CX36"/>
  <c r="DB36"/>
  <c r="DF36"/>
  <c r="DJ36"/>
  <c r="J37"/>
  <c r="Q37"/>
  <c r="U37"/>
  <c r="Y37"/>
  <c r="AC37"/>
  <c r="AG37"/>
  <c r="AL37"/>
  <c r="AO37"/>
  <c r="AS37"/>
  <c r="AV37"/>
  <c r="AZ37"/>
  <c r="BD37"/>
  <c r="BH37"/>
  <c r="BN37"/>
  <c r="BS37"/>
  <c r="BW37"/>
  <c r="CA37"/>
  <c r="CE37"/>
  <c r="CI37"/>
  <c r="CN37"/>
  <c r="CQ37"/>
  <c r="CU37"/>
  <c r="CX37"/>
  <c r="DB37"/>
  <c r="DF37"/>
  <c r="DJ37"/>
  <c r="J38"/>
  <c r="Q38"/>
  <c r="U38"/>
  <c r="Y38"/>
  <c r="AC38"/>
  <c r="AG38"/>
  <c r="AL38"/>
  <c r="AO38"/>
  <c r="AS38"/>
  <c r="AV38"/>
  <c r="AZ38"/>
  <c r="BD38"/>
  <c r="BH38"/>
  <c r="BN38"/>
  <c r="BS38"/>
  <c r="BW38"/>
  <c r="CA38"/>
  <c r="CE38"/>
  <c r="CI38"/>
  <c r="CN38"/>
  <c r="CQ38"/>
  <c r="CU38"/>
  <c r="CX38"/>
  <c r="DB38"/>
  <c r="DF38"/>
  <c r="DJ38"/>
  <c r="J39"/>
  <c r="Q39"/>
  <c r="U39"/>
  <c r="Y39"/>
  <c r="AC39"/>
  <c r="AG39"/>
  <c r="AL39"/>
  <c r="AO39"/>
  <c r="AS39"/>
  <c r="AV39"/>
  <c r="AZ39"/>
  <c r="BD39"/>
  <c r="BH39"/>
  <c r="BN39"/>
  <c r="BS39"/>
  <c r="BW39"/>
  <c r="CA39"/>
  <c r="CE39"/>
  <c r="CI39"/>
  <c r="CN39"/>
  <c r="CQ39"/>
  <c r="CU39"/>
  <c r="CX39"/>
  <c r="DB39"/>
  <c r="DF39"/>
  <c r="DJ39"/>
  <c r="J40"/>
  <c r="Q40"/>
  <c r="U40"/>
  <c r="Y40"/>
  <c r="AC40"/>
  <c r="AG40"/>
  <c r="AL40"/>
  <c r="AO40"/>
  <c r="AS40"/>
  <c r="AV40"/>
  <c r="AZ40"/>
  <c r="BD40"/>
  <c r="BH40"/>
  <c r="BN40"/>
  <c r="BS40"/>
  <c r="BW40"/>
  <c r="CA40"/>
  <c r="CE40"/>
  <c r="CI40"/>
  <c r="CN40"/>
  <c r="CQ40"/>
  <c r="CU40"/>
  <c r="CX40"/>
  <c r="DB40"/>
  <c r="DF40"/>
  <c r="DJ40"/>
  <c r="J41"/>
  <c r="Q41"/>
  <c r="U41"/>
  <c r="Y41"/>
  <c r="AC41"/>
  <c r="AG41"/>
  <c r="AL41"/>
  <c r="AO41"/>
  <c r="AS41"/>
  <c r="AV41"/>
  <c r="AZ41"/>
  <c r="BD41"/>
  <c r="BH41"/>
  <c r="BN41"/>
  <c r="BS41"/>
  <c r="BW41"/>
  <c r="CA41"/>
  <c r="CE41"/>
  <c r="CI41"/>
  <c r="CN41"/>
  <c r="CQ41"/>
  <c r="CU41"/>
  <c r="CX41"/>
  <c r="DB41"/>
  <c r="DF41"/>
  <c r="DJ41"/>
  <c r="J42"/>
  <c r="Q42"/>
  <c r="U42"/>
  <c r="Y42"/>
  <c r="AC42"/>
  <c r="AG42"/>
  <c r="AL42"/>
  <c r="AO42"/>
  <c r="AS42"/>
  <c r="AV42"/>
  <c r="AZ42"/>
  <c r="BD42"/>
  <c r="BH42"/>
  <c r="BN42"/>
  <c r="BS42"/>
  <c r="BW42"/>
  <c r="CA42"/>
  <c r="CE42"/>
  <c r="CI42"/>
  <c r="CN42"/>
  <c r="CQ42"/>
  <c r="CU42"/>
  <c r="CX42"/>
  <c r="DB42"/>
  <c r="DF42"/>
  <c r="DJ42"/>
  <c r="J43"/>
  <c r="Q43"/>
  <c r="U43"/>
  <c r="Y43"/>
  <c r="AC43"/>
  <c r="AG43"/>
  <c r="AL43"/>
  <c r="AO43"/>
  <c r="AS43"/>
  <c r="AV43"/>
  <c r="AZ43"/>
  <c r="BD43"/>
  <c r="BH43"/>
  <c r="BN43"/>
  <c r="BS43"/>
  <c r="BW43"/>
  <c r="CA43"/>
  <c r="CE43"/>
  <c r="CI43"/>
  <c r="CN43"/>
  <c r="CQ43"/>
  <c r="CU43"/>
  <c r="CX43"/>
  <c r="DB43"/>
  <c r="DF43"/>
  <c r="DJ43"/>
  <c r="DJ7"/>
  <c r="DF7"/>
  <c r="DB7"/>
  <c r="CX7"/>
  <c r="CU7"/>
  <c r="CQ7"/>
  <c r="CN7"/>
  <c r="CI7"/>
  <c r="CE7"/>
  <c r="CA7"/>
  <c r="BW7"/>
  <c r="BS7"/>
  <c r="BN7"/>
  <c r="BH7"/>
  <c r="BD7"/>
  <c r="AZ7"/>
  <c r="AV7"/>
  <c r="AS7"/>
  <c r="AO7"/>
  <c r="AL7"/>
  <c r="AG7"/>
  <c r="AC7"/>
  <c r="Y7"/>
  <c r="U7"/>
  <c r="Q7"/>
  <c r="J7"/>
  <c r="I6" i="14"/>
  <c r="O6"/>
  <c r="T6"/>
  <c r="W6"/>
  <c r="AA6"/>
  <c r="AE6"/>
  <c r="AI6"/>
  <c r="AL6"/>
  <c r="AP6"/>
  <c r="AT6"/>
  <c r="AX6"/>
  <c r="BE6"/>
  <c r="BL6"/>
  <c r="BQ6"/>
  <c r="BT6"/>
  <c r="BX6"/>
  <c r="CB6"/>
  <c r="CF6"/>
  <c r="CI6"/>
  <c r="CM6"/>
  <c r="I7"/>
  <c r="O7"/>
  <c r="T7"/>
  <c r="W7"/>
  <c r="AA7"/>
  <c r="AE7"/>
  <c r="AI7"/>
  <c r="AL7"/>
  <c r="AP7"/>
  <c r="AT7"/>
  <c r="AX7"/>
  <c r="BE7"/>
  <c r="BL7"/>
  <c r="BQ7"/>
  <c r="BT7"/>
  <c r="BX7"/>
  <c r="CN7" s="1"/>
  <c r="CB7"/>
  <c r="CF7"/>
  <c r="CI7"/>
  <c r="CM7"/>
  <c r="I8"/>
  <c r="O8"/>
  <c r="T8"/>
  <c r="W8"/>
  <c r="AA8"/>
  <c r="AE8"/>
  <c r="AI8"/>
  <c r="AL8"/>
  <c r="AP8"/>
  <c r="AT8"/>
  <c r="AX8"/>
  <c r="BE8"/>
  <c r="BL8"/>
  <c r="BQ8"/>
  <c r="BT8"/>
  <c r="BX8"/>
  <c r="CB8"/>
  <c r="CF8"/>
  <c r="CI8"/>
  <c r="CM8"/>
  <c r="I9"/>
  <c r="AY9" s="1"/>
  <c r="D9" i="6" s="1"/>
  <c r="O9" i="14"/>
  <c r="T9"/>
  <c r="W9"/>
  <c r="AA9"/>
  <c r="AE9"/>
  <c r="AI9"/>
  <c r="AL9"/>
  <c r="AP9"/>
  <c r="AT9"/>
  <c r="AX9"/>
  <c r="BE9"/>
  <c r="BL9"/>
  <c r="BQ9"/>
  <c r="BT9"/>
  <c r="BX9"/>
  <c r="CB9"/>
  <c r="CF9"/>
  <c r="CN9" s="1"/>
  <c r="CI9"/>
  <c r="CM9"/>
  <c r="I10"/>
  <c r="O10"/>
  <c r="T10"/>
  <c r="W10"/>
  <c r="AA10"/>
  <c r="AE10"/>
  <c r="AI10"/>
  <c r="AL10"/>
  <c r="AP10"/>
  <c r="AT10"/>
  <c r="AX10"/>
  <c r="BE10"/>
  <c r="BL10"/>
  <c r="BQ10"/>
  <c r="BT10"/>
  <c r="BX10"/>
  <c r="CB10"/>
  <c r="CF10"/>
  <c r="CI10"/>
  <c r="CM10"/>
  <c r="CN10" s="1"/>
  <c r="H10" i="6" s="1"/>
  <c r="I11" i="14"/>
  <c r="AY11" s="1"/>
  <c r="D11" i="6" s="1"/>
  <c r="O11" i="14"/>
  <c r="T11"/>
  <c r="W11"/>
  <c r="AA11"/>
  <c r="AE11"/>
  <c r="AI11"/>
  <c r="AL11"/>
  <c r="AP11"/>
  <c r="AT11"/>
  <c r="AX11"/>
  <c r="BE11"/>
  <c r="BL11"/>
  <c r="BQ11"/>
  <c r="BT11"/>
  <c r="BX11"/>
  <c r="CB11"/>
  <c r="CF11"/>
  <c r="CI11"/>
  <c r="CM11"/>
  <c r="I12"/>
  <c r="O12"/>
  <c r="T12"/>
  <c r="W12"/>
  <c r="AA12"/>
  <c r="AE12"/>
  <c r="AI12"/>
  <c r="AL12"/>
  <c r="AP12"/>
  <c r="AT12"/>
  <c r="AX12"/>
  <c r="BE12"/>
  <c r="BL12"/>
  <c r="BQ12"/>
  <c r="BT12"/>
  <c r="BX12"/>
  <c r="CB12"/>
  <c r="CF12"/>
  <c r="CI12"/>
  <c r="CM12"/>
  <c r="CN12" s="1"/>
  <c r="H12" i="6" s="1"/>
  <c r="I13" i="14"/>
  <c r="O13"/>
  <c r="T13"/>
  <c r="W13"/>
  <c r="AA13"/>
  <c r="AE13"/>
  <c r="AI13"/>
  <c r="AL13"/>
  <c r="AP13"/>
  <c r="AT13"/>
  <c r="AX13"/>
  <c r="BE13"/>
  <c r="BL13"/>
  <c r="BQ13"/>
  <c r="BT13"/>
  <c r="BX13"/>
  <c r="CB13"/>
  <c r="CF13"/>
  <c r="CI13"/>
  <c r="CM13"/>
  <c r="I14"/>
  <c r="O14"/>
  <c r="T14"/>
  <c r="W14"/>
  <c r="AA14"/>
  <c r="AE14"/>
  <c r="AI14"/>
  <c r="AL14"/>
  <c r="AP14"/>
  <c r="AT14"/>
  <c r="AX14"/>
  <c r="BE14"/>
  <c r="BL14"/>
  <c r="BQ14"/>
  <c r="BT14"/>
  <c r="BX14"/>
  <c r="CB14"/>
  <c r="CF14"/>
  <c r="CI14"/>
  <c r="CM14"/>
  <c r="I15"/>
  <c r="O15"/>
  <c r="T15"/>
  <c r="W15"/>
  <c r="AA15"/>
  <c r="AE15"/>
  <c r="AI15"/>
  <c r="AL15"/>
  <c r="AP15"/>
  <c r="AT15"/>
  <c r="AX15"/>
  <c r="BE15"/>
  <c r="BL15"/>
  <c r="BQ15"/>
  <c r="BT15"/>
  <c r="BX15"/>
  <c r="CB15"/>
  <c r="CF15"/>
  <c r="CI15"/>
  <c r="CM15"/>
  <c r="I16"/>
  <c r="O16"/>
  <c r="T16"/>
  <c r="W16"/>
  <c r="AA16"/>
  <c r="AE16"/>
  <c r="AI16"/>
  <c r="AL16"/>
  <c r="AP16"/>
  <c r="AT16"/>
  <c r="AX16"/>
  <c r="BE16"/>
  <c r="BL16"/>
  <c r="BQ16"/>
  <c r="BT16"/>
  <c r="BX16"/>
  <c r="CB16"/>
  <c r="CF16"/>
  <c r="CI16"/>
  <c r="CM16"/>
  <c r="I17"/>
  <c r="AY17" s="1"/>
  <c r="D17" i="6" s="1"/>
  <c r="O17" i="14"/>
  <c r="T17"/>
  <c r="W17"/>
  <c r="AA17"/>
  <c r="AE17"/>
  <c r="AI17"/>
  <c r="AL17"/>
  <c r="AP17"/>
  <c r="AT17"/>
  <c r="AX17"/>
  <c r="BE17"/>
  <c r="BL17"/>
  <c r="BQ17"/>
  <c r="BT17"/>
  <c r="BX17"/>
  <c r="CB17"/>
  <c r="CF17"/>
  <c r="CN17" s="1"/>
  <c r="CI17"/>
  <c r="CM17"/>
  <c r="I18"/>
  <c r="O18"/>
  <c r="T18"/>
  <c r="W18"/>
  <c r="AA18"/>
  <c r="AE18"/>
  <c r="AI18"/>
  <c r="AL18"/>
  <c r="AP18"/>
  <c r="AT18"/>
  <c r="AX18"/>
  <c r="BE18"/>
  <c r="BL18"/>
  <c r="BQ18"/>
  <c r="BT18"/>
  <c r="BX18"/>
  <c r="CB18"/>
  <c r="CF18"/>
  <c r="CI18"/>
  <c r="CM18"/>
  <c r="CN18" s="1"/>
  <c r="H18" i="6" s="1"/>
  <c r="I19" i="14"/>
  <c r="O19"/>
  <c r="T19"/>
  <c r="W19"/>
  <c r="AA19"/>
  <c r="AE19"/>
  <c r="AI19"/>
  <c r="AL19"/>
  <c r="AP19"/>
  <c r="AT19"/>
  <c r="AX19"/>
  <c r="BE19"/>
  <c r="BL19"/>
  <c r="BQ19"/>
  <c r="CN19" s="1"/>
  <c r="BT19"/>
  <c r="BX19"/>
  <c r="CB19"/>
  <c r="CF19"/>
  <c r="CI19"/>
  <c r="CM19"/>
  <c r="I20"/>
  <c r="O20"/>
  <c r="T20"/>
  <c r="W20"/>
  <c r="AA20"/>
  <c r="AE20"/>
  <c r="AI20"/>
  <c r="AL20"/>
  <c r="AP20"/>
  <c r="AT20"/>
  <c r="AX20"/>
  <c r="BE20"/>
  <c r="BL20"/>
  <c r="BQ20"/>
  <c r="BT20"/>
  <c r="BX20"/>
  <c r="CB20"/>
  <c r="CF20"/>
  <c r="CI20"/>
  <c r="CM20"/>
  <c r="CN20" s="1"/>
  <c r="H20" i="6" s="1"/>
  <c r="I21" i="14"/>
  <c r="O21"/>
  <c r="T21"/>
  <c r="W21"/>
  <c r="AA21"/>
  <c r="AE21"/>
  <c r="AI21"/>
  <c r="AL21"/>
  <c r="AP21"/>
  <c r="AT21"/>
  <c r="AX21"/>
  <c r="BE21"/>
  <c r="BL21"/>
  <c r="BQ21"/>
  <c r="BT21"/>
  <c r="BX21"/>
  <c r="CB21"/>
  <c r="CF21"/>
  <c r="CI21"/>
  <c r="CM21"/>
  <c r="I22"/>
  <c r="O22"/>
  <c r="T22"/>
  <c r="W22"/>
  <c r="AA22"/>
  <c r="AE22"/>
  <c r="AI22"/>
  <c r="AL22"/>
  <c r="AP22"/>
  <c r="AT22"/>
  <c r="AX22"/>
  <c r="BE22"/>
  <c r="BL22"/>
  <c r="BQ22"/>
  <c r="BT22"/>
  <c r="BX22"/>
  <c r="CB22"/>
  <c r="CF22"/>
  <c r="CI22"/>
  <c r="CM22"/>
  <c r="CN22" s="1"/>
  <c r="H22" i="6" s="1"/>
  <c r="I23" i="14"/>
  <c r="O23"/>
  <c r="T23"/>
  <c r="W23"/>
  <c r="AA23"/>
  <c r="AE23"/>
  <c r="AI23"/>
  <c r="AL23"/>
  <c r="AP23"/>
  <c r="AT23"/>
  <c r="AX23"/>
  <c r="BE23"/>
  <c r="BL23"/>
  <c r="BQ23"/>
  <c r="BT23"/>
  <c r="BX23"/>
  <c r="CB23"/>
  <c r="CF23"/>
  <c r="CI23"/>
  <c r="CM23"/>
  <c r="CN23"/>
  <c r="H23" i="6" s="1"/>
  <c r="I24" i="14"/>
  <c r="O24"/>
  <c r="T24"/>
  <c r="W24"/>
  <c r="AA24"/>
  <c r="AE24"/>
  <c r="AI24"/>
  <c r="AL24"/>
  <c r="AP24"/>
  <c r="AT24"/>
  <c r="AX24"/>
  <c r="BE24"/>
  <c r="BL24"/>
  <c r="BQ24"/>
  <c r="BT24"/>
  <c r="BX24"/>
  <c r="CB24"/>
  <c r="CF24"/>
  <c r="CI24"/>
  <c r="CM24"/>
  <c r="CN24" s="1"/>
  <c r="H24" i="6" s="1"/>
  <c r="I25" i="14"/>
  <c r="O25"/>
  <c r="T25"/>
  <c r="W25"/>
  <c r="AA25"/>
  <c r="AE25"/>
  <c r="AI25"/>
  <c r="AL25"/>
  <c r="AP25"/>
  <c r="AT25"/>
  <c r="AX25"/>
  <c r="AY25"/>
  <c r="D25" i="6" s="1"/>
  <c r="BE25" i="14"/>
  <c r="BL25"/>
  <c r="BQ25"/>
  <c r="BT25"/>
  <c r="BX25"/>
  <c r="CB25"/>
  <c r="CF25"/>
  <c r="CI25"/>
  <c r="CM25"/>
  <c r="CN25"/>
  <c r="CO25" s="1"/>
  <c r="I26"/>
  <c r="O26"/>
  <c r="T26"/>
  <c r="W26"/>
  <c r="AA26"/>
  <c r="AE26"/>
  <c r="AI26"/>
  <c r="AL26"/>
  <c r="AP26"/>
  <c r="AT26"/>
  <c r="AX26"/>
  <c r="BE26"/>
  <c r="BL26"/>
  <c r="BQ26"/>
  <c r="BT26"/>
  <c r="BX26"/>
  <c r="CB26"/>
  <c r="CF26"/>
  <c r="CI26"/>
  <c r="CM26"/>
  <c r="I27"/>
  <c r="O27"/>
  <c r="T27"/>
  <c r="W27"/>
  <c r="AA27"/>
  <c r="AE27"/>
  <c r="AI27"/>
  <c r="AL27"/>
  <c r="AP27"/>
  <c r="AT27"/>
  <c r="AX27"/>
  <c r="AY27"/>
  <c r="D27" i="6" s="1"/>
  <c r="BE27" i="14"/>
  <c r="BL27"/>
  <c r="BQ27"/>
  <c r="BT27"/>
  <c r="BX27"/>
  <c r="CB27"/>
  <c r="CF27"/>
  <c r="CI27"/>
  <c r="CM27"/>
  <c r="CN27"/>
  <c r="CO27" s="1"/>
  <c r="I28"/>
  <c r="O28"/>
  <c r="T28"/>
  <c r="W28"/>
  <c r="AA28"/>
  <c r="AE28"/>
  <c r="AI28"/>
  <c r="AL28"/>
  <c r="AP28"/>
  <c r="AT28"/>
  <c r="AX28"/>
  <c r="BE28"/>
  <c r="BL28"/>
  <c r="BQ28"/>
  <c r="BT28"/>
  <c r="BX28"/>
  <c r="CB28"/>
  <c r="CF28"/>
  <c r="CI28"/>
  <c r="CM28"/>
  <c r="I29"/>
  <c r="O29"/>
  <c r="T29"/>
  <c r="W29"/>
  <c r="AA29"/>
  <c r="AE29"/>
  <c r="AI29"/>
  <c r="AL29"/>
  <c r="AP29"/>
  <c r="AT29"/>
  <c r="AX29"/>
  <c r="BE29"/>
  <c r="BL29"/>
  <c r="BQ29"/>
  <c r="BT29"/>
  <c r="BX29"/>
  <c r="CB29"/>
  <c r="CF29"/>
  <c r="CI29"/>
  <c r="CM29"/>
  <c r="I30"/>
  <c r="O30"/>
  <c r="T30"/>
  <c r="W30"/>
  <c r="AA30"/>
  <c r="AE30"/>
  <c r="AI30"/>
  <c r="AL30"/>
  <c r="AP30"/>
  <c r="AT30"/>
  <c r="AX30"/>
  <c r="BE30"/>
  <c r="BL30"/>
  <c r="BQ30"/>
  <c r="BT30"/>
  <c r="BX30"/>
  <c r="CB30"/>
  <c r="CF30"/>
  <c r="CI30"/>
  <c r="CM30"/>
  <c r="I31"/>
  <c r="O31"/>
  <c r="T31"/>
  <c r="W31"/>
  <c r="AA31"/>
  <c r="AE31"/>
  <c r="AI31"/>
  <c r="AL31"/>
  <c r="AP31"/>
  <c r="AT31"/>
  <c r="AX31"/>
  <c r="BE31"/>
  <c r="BL31"/>
  <c r="BQ31"/>
  <c r="BT31"/>
  <c r="BX31"/>
  <c r="CB31"/>
  <c r="CF31"/>
  <c r="CI31"/>
  <c r="CM31"/>
  <c r="I32"/>
  <c r="O32"/>
  <c r="T32"/>
  <c r="W32"/>
  <c r="AA32"/>
  <c r="AE32"/>
  <c r="AI32"/>
  <c r="AL32"/>
  <c r="AP32"/>
  <c r="AT32"/>
  <c r="AX32"/>
  <c r="BE32"/>
  <c r="BL32"/>
  <c r="BQ32"/>
  <c r="BT32"/>
  <c r="BX32"/>
  <c r="CB32"/>
  <c r="CF32"/>
  <c r="CI32"/>
  <c r="CM32"/>
  <c r="CN32" s="1"/>
  <c r="H32" i="6" s="1"/>
  <c r="I33" i="14"/>
  <c r="AY33" s="1"/>
  <c r="D33" i="6" s="1"/>
  <c r="O33" i="14"/>
  <c r="T33"/>
  <c r="W33"/>
  <c r="AA33"/>
  <c r="AE33"/>
  <c r="AI33"/>
  <c r="AL33"/>
  <c r="AP33"/>
  <c r="AT33"/>
  <c r="AX33"/>
  <c r="BE33"/>
  <c r="CN33" s="1"/>
  <c r="BL33"/>
  <c r="BQ33"/>
  <c r="BT33"/>
  <c r="BX33"/>
  <c r="CB33"/>
  <c r="CF33"/>
  <c r="CI33"/>
  <c r="CM33"/>
  <c r="I34"/>
  <c r="O34"/>
  <c r="T34"/>
  <c r="W34"/>
  <c r="AA34"/>
  <c r="AE34"/>
  <c r="AI34"/>
  <c r="AL34"/>
  <c r="AP34"/>
  <c r="AT34"/>
  <c r="AX34"/>
  <c r="BE34"/>
  <c r="BL34"/>
  <c r="BQ34"/>
  <c r="BT34"/>
  <c r="BX34"/>
  <c r="CB34"/>
  <c r="CF34"/>
  <c r="CI34"/>
  <c r="CM34"/>
  <c r="I35"/>
  <c r="O35"/>
  <c r="T35"/>
  <c r="W35"/>
  <c r="AA35"/>
  <c r="AE35"/>
  <c r="AI35"/>
  <c r="AL35"/>
  <c r="AP35"/>
  <c r="AT35"/>
  <c r="AX35"/>
  <c r="BE35"/>
  <c r="BL35"/>
  <c r="BQ35"/>
  <c r="BT35"/>
  <c r="BX35"/>
  <c r="CB35"/>
  <c r="CF35"/>
  <c r="CI35"/>
  <c r="CM35"/>
  <c r="I36"/>
  <c r="O36"/>
  <c r="T36"/>
  <c r="W36"/>
  <c r="AA36"/>
  <c r="AE36"/>
  <c r="AI36"/>
  <c r="AL36"/>
  <c r="AP36"/>
  <c r="AT36"/>
  <c r="AX36"/>
  <c r="BE36"/>
  <c r="BL36"/>
  <c r="BQ36"/>
  <c r="BT36"/>
  <c r="BX36"/>
  <c r="CB36"/>
  <c r="CF36"/>
  <c r="CI36"/>
  <c r="CM36"/>
  <c r="I37"/>
  <c r="O37"/>
  <c r="T37"/>
  <c r="W37"/>
  <c r="AA37"/>
  <c r="AE37"/>
  <c r="AI37"/>
  <c r="AL37"/>
  <c r="AP37"/>
  <c r="AT37"/>
  <c r="AX37"/>
  <c r="AY37"/>
  <c r="D37" i="6" s="1"/>
  <c r="BE37" i="14"/>
  <c r="BL37"/>
  <c r="BQ37"/>
  <c r="BT37"/>
  <c r="BX37"/>
  <c r="CN37" s="1"/>
  <c r="H37" i="6" s="1"/>
  <c r="CB37" i="14"/>
  <c r="CF37"/>
  <c r="CI37"/>
  <c r="CM37"/>
  <c r="I38"/>
  <c r="O38"/>
  <c r="T38"/>
  <c r="W38"/>
  <c r="AA38"/>
  <c r="AE38"/>
  <c r="AI38"/>
  <c r="AL38"/>
  <c r="AP38"/>
  <c r="AT38"/>
  <c r="AX38"/>
  <c r="BE38"/>
  <c r="BL38"/>
  <c r="BQ38"/>
  <c r="BT38"/>
  <c r="BX38"/>
  <c r="CB38"/>
  <c r="CF38"/>
  <c r="CI38"/>
  <c r="CM38"/>
  <c r="CN38" s="1"/>
  <c r="H38" i="6" s="1"/>
  <c r="I39" i="14"/>
  <c r="O39"/>
  <c r="T39"/>
  <c r="AY39" s="1"/>
  <c r="D39" i="6" s="1"/>
  <c r="W39" i="14"/>
  <c r="AA39"/>
  <c r="AE39"/>
  <c r="AI39"/>
  <c r="AL39"/>
  <c r="AP39"/>
  <c r="AT39"/>
  <c r="AX39"/>
  <c r="BE39"/>
  <c r="BL39"/>
  <c r="BQ39"/>
  <c r="BT39"/>
  <c r="BX39"/>
  <c r="CB39"/>
  <c r="CF39"/>
  <c r="CI39"/>
  <c r="CM39"/>
  <c r="CN39"/>
  <c r="H39" i="6" s="1"/>
  <c r="I40" i="14"/>
  <c r="O40"/>
  <c r="T40"/>
  <c r="W40"/>
  <c r="AA40"/>
  <c r="AE40"/>
  <c r="AI40"/>
  <c r="AL40"/>
  <c r="AP40"/>
  <c r="AT40"/>
  <c r="AX40"/>
  <c r="BE40"/>
  <c r="BL40"/>
  <c r="BQ40"/>
  <c r="BT40"/>
  <c r="BX40"/>
  <c r="CB40"/>
  <c r="CF40"/>
  <c r="CI40"/>
  <c r="CM40"/>
  <c r="CN40" s="1"/>
  <c r="H40" i="6" s="1"/>
  <c r="I41" i="14"/>
  <c r="O41"/>
  <c r="T41"/>
  <c r="W41"/>
  <c r="AA41"/>
  <c r="AE41"/>
  <c r="AI41"/>
  <c r="AL41"/>
  <c r="AP41"/>
  <c r="AT41"/>
  <c r="AX41"/>
  <c r="AY41"/>
  <c r="D41" i="6" s="1"/>
  <c r="BE41" i="14"/>
  <c r="BL41"/>
  <c r="BQ41"/>
  <c r="BT41"/>
  <c r="BX41"/>
  <c r="CB41"/>
  <c r="CF41"/>
  <c r="CI41"/>
  <c r="CM41"/>
  <c r="CN41"/>
  <c r="H41" i="6" s="1"/>
  <c r="I42" i="14"/>
  <c r="O42"/>
  <c r="T42"/>
  <c r="W42"/>
  <c r="AA42"/>
  <c r="AE42"/>
  <c r="AI42"/>
  <c r="AL42"/>
  <c r="AP42"/>
  <c r="AT42"/>
  <c r="AX42"/>
  <c r="BE42"/>
  <c r="BL42"/>
  <c r="BQ42"/>
  <c r="BT42"/>
  <c r="BX42"/>
  <c r="CB42"/>
  <c r="CF42"/>
  <c r="CI42"/>
  <c r="CM42"/>
  <c r="I43"/>
  <c r="O43"/>
  <c r="T43"/>
  <c r="W43"/>
  <c r="AA43"/>
  <c r="AE43"/>
  <c r="AI43"/>
  <c r="AY43" s="1"/>
  <c r="D43" i="6" s="1"/>
  <c r="AL43" i="14"/>
  <c r="AP43"/>
  <c r="AT43"/>
  <c r="AX43"/>
  <c r="BE43"/>
  <c r="BL43"/>
  <c r="BQ43"/>
  <c r="BT43"/>
  <c r="BX43"/>
  <c r="CB43"/>
  <c r="CF43"/>
  <c r="CI43"/>
  <c r="CM43"/>
  <c r="CN43"/>
  <c r="H43" i="6" s="1"/>
  <c r="CM5" i="14"/>
  <c r="CI5"/>
  <c r="CF5"/>
  <c r="CB5"/>
  <c r="BX5"/>
  <c r="BT5"/>
  <c r="BQ5"/>
  <c r="BL5"/>
  <c r="BE5"/>
  <c r="AX5"/>
  <c r="AT5"/>
  <c r="AP5"/>
  <c r="AL5"/>
  <c r="AI5"/>
  <c r="AE5"/>
  <c r="AA5"/>
  <c r="W5"/>
  <c r="T5"/>
  <c r="O5"/>
  <c r="I5"/>
  <c r="AY5" s="1"/>
  <c r="D5" i="6" s="1"/>
  <c r="AJ7" i="13" l="1"/>
  <c r="C7" i="6" s="1"/>
  <c r="AJ29" i="13"/>
  <c r="AJ21"/>
  <c r="C21" i="6" s="1"/>
  <c r="AJ15" i="13"/>
  <c r="C15" i="6" s="1"/>
  <c r="BL26" i="13"/>
  <c r="BM26" s="1"/>
  <c r="BL6"/>
  <c r="BM6" s="1"/>
  <c r="BL36"/>
  <c r="BM36" s="1"/>
  <c r="BL34"/>
  <c r="BM34" s="1"/>
  <c r="BL8"/>
  <c r="BM8" s="1"/>
  <c r="BM43"/>
  <c r="BM41"/>
  <c r="BM39"/>
  <c r="BM37"/>
  <c r="BM35"/>
  <c r="BM33"/>
  <c r="BM31"/>
  <c r="BM29"/>
  <c r="BM27"/>
  <c r="BM25"/>
  <c r="BM23"/>
  <c r="BM21"/>
  <c r="BM19"/>
  <c r="BM17"/>
  <c r="BM15"/>
  <c r="BM13"/>
  <c r="BM11"/>
  <c r="BM9"/>
  <c r="BM7"/>
  <c r="BM5"/>
  <c r="BM40"/>
  <c r="G40" i="6"/>
  <c r="BM24" i="13"/>
  <c r="G24" i="6"/>
  <c r="C35"/>
  <c r="C33"/>
  <c r="G32"/>
  <c r="C32"/>
  <c r="C19"/>
  <c r="C17"/>
  <c r="G16"/>
  <c r="C16"/>
  <c r="G44"/>
  <c r="C44"/>
  <c r="C37"/>
  <c r="G36"/>
  <c r="C36"/>
  <c r="C29"/>
  <c r="G28"/>
  <c r="C28"/>
  <c r="G20"/>
  <c r="C20"/>
  <c r="C13"/>
  <c r="G12"/>
  <c r="C12"/>
  <c r="G42"/>
  <c r="C42"/>
  <c r="G38"/>
  <c r="C38"/>
  <c r="G34"/>
  <c r="C34"/>
  <c r="G30"/>
  <c r="C30"/>
  <c r="G26"/>
  <c r="C26"/>
  <c r="G22"/>
  <c r="C22"/>
  <c r="G18"/>
  <c r="C18"/>
  <c r="G14"/>
  <c r="C14"/>
  <c r="G10"/>
  <c r="C10"/>
  <c r="G6"/>
  <c r="C6"/>
  <c r="F43"/>
  <c r="C5"/>
  <c r="G43"/>
  <c r="J43" s="1"/>
  <c r="G41"/>
  <c r="G39"/>
  <c r="G37"/>
  <c r="G35"/>
  <c r="G31"/>
  <c r="G29"/>
  <c r="G27"/>
  <c r="G23"/>
  <c r="G21"/>
  <c r="G19"/>
  <c r="G15"/>
  <c r="G13"/>
  <c r="G11"/>
  <c r="G7"/>
  <c r="AY29" i="14"/>
  <c r="D29" i="6" s="1"/>
  <c r="AY7" i="14"/>
  <c r="D7" i="6" s="1"/>
  <c r="AY19" i="14"/>
  <c r="D19" i="6" s="1"/>
  <c r="AY35" i="14"/>
  <c r="D35" i="6" s="1"/>
  <c r="CO9" i="14"/>
  <c r="CO7"/>
  <c r="CN14"/>
  <c r="CN16"/>
  <c r="H16" i="6" s="1"/>
  <c r="CN13" i="14"/>
  <c r="H13" i="6" s="1"/>
  <c r="CN29" i="14"/>
  <c r="CN6"/>
  <c r="H6" i="6" s="1"/>
  <c r="CO29" i="14"/>
  <c r="AY21"/>
  <c r="D21" i="6" s="1"/>
  <c r="AY13" i="14"/>
  <c r="D13" i="6" s="1"/>
  <c r="AY6" i="14"/>
  <c r="D6" i="6" s="1"/>
  <c r="AY23" i="14"/>
  <c r="D23" i="6" s="1"/>
  <c r="AY15" i="14"/>
  <c r="D15" i="6" s="1"/>
  <c r="F15" s="1"/>
  <c r="AY31" i="14"/>
  <c r="D31" i="6" s="1"/>
  <c r="CN35" i="14"/>
  <c r="CO35" s="1"/>
  <c r="CN11"/>
  <c r="H11" i="6" s="1"/>
  <c r="CN15" i="14"/>
  <c r="H15" i="6" s="1"/>
  <c r="CN36" i="14"/>
  <c r="H36" i="6" s="1"/>
  <c r="CN8" i="14"/>
  <c r="H8" i="6" s="1"/>
  <c r="CN28" i="14"/>
  <c r="H28" i="6" s="1"/>
  <c r="CN31" i="14"/>
  <c r="H31" i="6" s="1"/>
  <c r="CN42" i="14"/>
  <c r="H42" i="6" s="1"/>
  <c r="CN34" i="14"/>
  <c r="H34" i="6" s="1"/>
  <c r="CN21" i="14"/>
  <c r="CN26"/>
  <c r="H26" i="6" s="1"/>
  <c r="H35"/>
  <c r="CO33" i="14"/>
  <c r="H33" i="6"/>
  <c r="CO17" i="14"/>
  <c r="H27" i="6"/>
  <c r="H25"/>
  <c r="H17"/>
  <c r="H7"/>
  <c r="H44"/>
  <c r="CO41" i="14"/>
  <c r="CO39"/>
  <c r="CO37"/>
  <c r="AY42"/>
  <c r="D42" i="6" s="1"/>
  <c r="AY40" i="14"/>
  <c r="D40" i="6" s="1"/>
  <c r="AY38" i="14"/>
  <c r="D38" i="6" s="1"/>
  <c r="AY36" i="14"/>
  <c r="D36" i="6" s="1"/>
  <c r="AY34" i="14"/>
  <c r="D34" i="6" s="1"/>
  <c r="AY32" i="14"/>
  <c r="D32" i="6" s="1"/>
  <c r="AY30" i="14"/>
  <c r="D30" i="6" s="1"/>
  <c r="AY28" i="14"/>
  <c r="D28" i="6" s="1"/>
  <c r="AY26" i="14"/>
  <c r="D26" i="6" s="1"/>
  <c r="AY24" i="14"/>
  <c r="D24" i="6" s="1"/>
  <c r="AY22" i="14"/>
  <c r="D22" i="6" s="1"/>
  <c r="AY20" i="14"/>
  <c r="D20" i="6" s="1"/>
  <c r="F20" s="1"/>
  <c r="AY18" i="14"/>
  <c r="D18" i="6" s="1"/>
  <c r="AY16" i="14"/>
  <c r="D16" i="6" s="1"/>
  <c r="AY14" i="14"/>
  <c r="D14" i="6" s="1"/>
  <c r="AY12" i="14"/>
  <c r="D12" i="6" s="1"/>
  <c r="AY10" i="14"/>
  <c r="D10" i="6" s="1"/>
  <c r="AY8" i="14"/>
  <c r="D8" i="6" s="1"/>
  <c r="F44"/>
  <c r="CO38" i="14"/>
  <c r="CO43"/>
  <c r="J44" i="6"/>
  <c r="J42"/>
  <c r="H29"/>
  <c r="H19"/>
  <c r="H14"/>
  <c r="CN30" i="14"/>
  <c r="H9" i="6"/>
  <c r="CN5" i="14"/>
  <c r="H5" i="6" s="1"/>
  <c r="BI32" i="1"/>
  <c r="E30" i="6" s="1"/>
  <c r="DL32" i="1"/>
  <c r="DK38"/>
  <c r="I36" i="6" s="1"/>
  <c r="DK34" i="1"/>
  <c r="DK33"/>
  <c r="I31" i="6" s="1"/>
  <c r="BI18" i="1"/>
  <c r="E16" i="6" s="1"/>
  <c r="F16" s="1"/>
  <c r="DK42" i="1"/>
  <c r="DK40"/>
  <c r="DK39"/>
  <c r="DK22"/>
  <c r="DK20"/>
  <c r="I18" i="6" s="1"/>
  <c r="BI42" i="1"/>
  <c r="E40" i="6" s="1"/>
  <c r="F40" s="1"/>
  <c r="BI22" i="1"/>
  <c r="E20" i="6" s="1"/>
  <c r="BI14" i="1"/>
  <c r="E12" i="6" s="1"/>
  <c r="BI13" i="1"/>
  <c r="E11" i="6" s="1"/>
  <c r="BI11" i="1"/>
  <c r="E9" i="6" s="1"/>
  <c r="BI9" i="1"/>
  <c r="E7" i="6" s="1"/>
  <c r="BI43" i="1"/>
  <c r="E41" i="6" s="1"/>
  <c r="BI35" i="1"/>
  <c r="E33" i="6" s="1"/>
  <c r="F33" s="1"/>
  <c r="BI27" i="1"/>
  <c r="E25" i="6" s="1"/>
  <c r="F25" s="1"/>
  <c r="BI24" i="1"/>
  <c r="E22" i="6" s="1"/>
  <c r="DK16" i="1"/>
  <c r="DK43"/>
  <c r="DK41"/>
  <c r="BI40"/>
  <c r="E38" i="6" s="1"/>
  <c r="F38" s="1"/>
  <c r="BI39" i="1"/>
  <c r="E37" i="6" s="1"/>
  <c r="DK37" i="1"/>
  <c r="I35" i="6" s="1"/>
  <c r="DK35" i="1"/>
  <c r="BI34"/>
  <c r="E32" i="6" s="1"/>
  <c r="DK29" i="1"/>
  <c r="DK27"/>
  <c r="I25" i="6" s="1"/>
  <c r="DK26" i="1"/>
  <c r="DK25"/>
  <c r="I23" i="6" s="1"/>
  <c r="J23" s="1"/>
  <c r="DK23" i="1"/>
  <c r="DK21"/>
  <c r="I19" i="6" s="1"/>
  <c r="BI19" i="1"/>
  <c r="E17" i="6" s="1"/>
  <c r="BI17" i="1"/>
  <c r="E15" i="6" s="1"/>
  <c r="BI16" i="1"/>
  <c r="E14" i="6" s="1"/>
  <c r="BI41" i="1"/>
  <c r="E39" i="6" s="1"/>
  <c r="BI31" i="1"/>
  <c r="E29" i="6" s="1"/>
  <c r="BI29" i="1"/>
  <c r="E27" i="6" s="1"/>
  <c r="F27" s="1"/>
  <c r="BI7" i="1"/>
  <c r="E5" i="6" s="1"/>
  <c r="BI37" i="1"/>
  <c r="E35" i="6" s="1"/>
  <c r="DL11" i="1"/>
  <c r="DL35"/>
  <c r="DK19"/>
  <c r="DK10"/>
  <c r="I8" i="6" s="1"/>
  <c r="DK28" i="1"/>
  <c r="I26" i="6" s="1"/>
  <c r="DK31" i="1"/>
  <c r="I29" i="6" s="1"/>
  <c r="DK17" i="1"/>
  <c r="DK15"/>
  <c r="I13" i="6" s="1"/>
  <c r="J13" s="1"/>
  <c r="DK9" i="1"/>
  <c r="BI15"/>
  <c r="E13" i="6" s="1"/>
  <c r="BI30" i="1"/>
  <c r="E28" i="6" s="1"/>
  <c r="BI21" i="1"/>
  <c r="E19" i="6" s="1"/>
  <c r="BI36" i="1"/>
  <c r="E34" i="6" s="1"/>
  <c r="BI23" i="1"/>
  <c r="E21" i="6" s="1"/>
  <c r="BI8" i="1"/>
  <c r="E6" i="6" s="1"/>
  <c r="BI28" i="1"/>
  <c r="E26" i="6" s="1"/>
  <c r="BI25" i="1"/>
  <c r="E23" i="6" s="1"/>
  <c r="BI38" i="1"/>
  <c r="E36" i="6" s="1"/>
  <c r="BI10" i="1"/>
  <c r="E8" i="6" s="1"/>
  <c r="BI20" i="1"/>
  <c r="E18" i="6" s="1"/>
  <c r="BI26" i="1"/>
  <c r="E24" i="6" s="1"/>
  <c r="F24" s="1"/>
  <c r="BI33" i="1"/>
  <c r="E31" i="6" s="1"/>
  <c r="DK24" i="1"/>
  <c r="I22" i="6" s="1"/>
  <c r="J22" s="1"/>
  <c r="DK13" i="1"/>
  <c r="I11" i="6" s="1"/>
  <c r="DK36" i="1"/>
  <c r="I34" i="6" s="1"/>
  <c r="J34" s="1"/>
  <c r="DL19" i="1"/>
  <c r="I17" i="6"/>
  <c r="I24"/>
  <c r="J24" s="1"/>
  <c r="DL16" i="1"/>
  <c r="I14" i="6"/>
  <c r="DL9" i="1"/>
  <c r="I7" i="6"/>
  <c r="F41"/>
  <c r="I40"/>
  <c r="J40" s="1"/>
  <c r="F39"/>
  <c r="I38"/>
  <c r="J38" s="1"/>
  <c r="K38" s="1"/>
  <c r="D43" i="12" s="1"/>
  <c r="F37" i="6"/>
  <c r="I33"/>
  <c r="I20"/>
  <c r="J20" s="1"/>
  <c r="I12"/>
  <c r="J12" s="1"/>
  <c r="I9"/>
  <c r="DL27" i="1"/>
  <c r="I41" i="6"/>
  <c r="J41" s="1"/>
  <c r="I39"/>
  <c r="J39" s="1"/>
  <c r="I37"/>
  <c r="J37" s="1"/>
  <c r="I32"/>
  <c r="J32" s="1"/>
  <c r="I30"/>
  <c r="I28"/>
  <c r="I27"/>
  <c r="J27" s="1"/>
  <c r="I21"/>
  <c r="F17"/>
  <c r="I16"/>
  <c r="J16" s="1"/>
  <c r="I10"/>
  <c r="J10" s="1"/>
  <c r="F9"/>
  <c r="F11"/>
  <c r="DL37" i="1"/>
  <c r="F35" i="6"/>
  <c r="F7"/>
  <c r="DL25" i="1"/>
  <c r="DL24"/>
  <c r="G5" i="6"/>
  <c r="F5"/>
  <c r="CO5" i="14"/>
  <c r="DK7" i="1"/>
  <c r="F21" i="6" l="1"/>
  <c r="G8"/>
  <c r="J8" s="1"/>
  <c r="J6"/>
  <c r="F29"/>
  <c r="F42"/>
  <c r="J33"/>
  <c r="K33" s="1"/>
  <c r="D39" i="12" s="1"/>
  <c r="J18" i="6"/>
  <c r="J35"/>
  <c r="G33"/>
  <c r="J31"/>
  <c r="G9"/>
  <c r="J9" s="1"/>
  <c r="K9" s="1"/>
  <c r="D26" i="12" s="1"/>
  <c r="G17" i="6"/>
  <c r="J17" s="1"/>
  <c r="K17" s="1"/>
  <c r="D20" i="12" s="1"/>
  <c r="G25" i="6"/>
  <c r="J25"/>
  <c r="F10"/>
  <c r="K43"/>
  <c r="F19"/>
  <c r="CO19" i="14"/>
  <c r="K10" i="6"/>
  <c r="D41" i="12" s="1"/>
  <c r="CO10" i="14"/>
  <c r="K16" i="6"/>
  <c r="D31" i="12" s="1"/>
  <c r="F30" i="6"/>
  <c r="CO21" i="14"/>
  <c r="CO15"/>
  <c r="CO13"/>
  <c r="CO32"/>
  <c r="F32" i="6"/>
  <c r="K32" s="1"/>
  <c r="D33" i="12" s="1"/>
  <c r="J14" i="6"/>
  <c r="CO6" i="14"/>
  <c r="J29" i="6"/>
  <c r="J7"/>
  <c r="K7" s="1"/>
  <c r="D19" i="12" s="1"/>
  <c r="F26" i="6"/>
  <c r="F34"/>
  <c r="K34" s="1"/>
  <c r="D9" i="12" s="1"/>
  <c r="CO34" i="14"/>
  <c r="F31" i="6"/>
  <c r="CO31" i="14"/>
  <c r="F13" i="6"/>
  <c r="K13" s="1"/>
  <c r="D15" i="12" s="1"/>
  <c r="F6" i="6"/>
  <c r="F23"/>
  <c r="K23" s="1"/>
  <c r="D29" i="12" s="1"/>
  <c r="CO23" i="14"/>
  <c r="F28" i="6"/>
  <c r="F36"/>
  <c r="F8"/>
  <c r="J11"/>
  <c r="K11" s="1"/>
  <c r="D25" i="12" s="1"/>
  <c r="CO11" i="14"/>
  <c r="J36" i="6"/>
  <c r="J28"/>
  <c r="K28" s="1"/>
  <c r="D10" i="12" s="1"/>
  <c r="J26" i="6"/>
  <c r="CO26" i="14"/>
  <c r="K6" i="6"/>
  <c r="D5" i="12" s="1"/>
  <c r="H21" i="6"/>
  <c r="J21" s="1"/>
  <c r="K21" s="1"/>
  <c r="D11" i="12" s="1"/>
  <c r="K44" i="6"/>
  <c r="CO18" i="14"/>
  <c r="F18" i="6"/>
  <c r="K18" s="1"/>
  <c r="D12" i="12" s="1"/>
  <c r="F14" i="6"/>
  <c r="CO14" i="14"/>
  <c r="CO22"/>
  <c r="F22" i="6"/>
  <c r="K22" s="1"/>
  <c r="D32" i="12" s="1"/>
  <c r="F12" i="6"/>
  <c r="K12" s="1"/>
  <c r="D18" i="12" s="1"/>
  <c r="K42" i="6"/>
  <c r="D23" i="12" s="1"/>
  <c r="K37" i="6"/>
  <c r="D38" i="12" s="1"/>
  <c r="K40" i="6"/>
  <c r="D27" i="12" s="1"/>
  <c r="J19" i="6"/>
  <c r="CO8" i="14"/>
  <c r="CO12"/>
  <c r="CO16"/>
  <c r="CO20"/>
  <c r="CO24"/>
  <c r="CO28"/>
  <c r="CO40"/>
  <c r="CO42"/>
  <c r="CO36"/>
  <c r="DL13" i="1"/>
  <c r="CO30" i="14"/>
  <c r="H30" i="6"/>
  <c r="J30" s="1"/>
  <c r="K30" s="1"/>
  <c r="D30" i="12" s="1"/>
  <c r="D28"/>
  <c r="K41" i="6"/>
  <c r="D34" i="12" s="1"/>
  <c r="K29" i="6"/>
  <c r="D14" i="12" s="1"/>
  <c r="K25" i="6"/>
  <c r="D37" i="12" s="1"/>
  <c r="DL43" i="1"/>
  <c r="DL14"/>
  <c r="DL22"/>
  <c r="DL18"/>
  <c r="DL21"/>
  <c r="DL17"/>
  <c r="K27" i="6"/>
  <c r="D35" i="12" s="1"/>
  <c r="DL34" i="1"/>
  <c r="DL40"/>
  <c r="DL29"/>
  <c r="DL42"/>
  <c r="D40" i="12"/>
  <c r="DL39" i="1"/>
  <c r="K20" i="6"/>
  <c r="D36" i="12" s="1"/>
  <c r="K39" i="6"/>
  <c r="D42" i="12" s="1"/>
  <c r="DL41" i="1"/>
  <c r="K35" i="6"/>
  <c r="D21" i="12" s="1"/>
  <c r="DL30" i="1"/>
  <c r="DL8"/>
  <c r="DL26"/>
  <c r="K24" i="6"/>
  <c r="D22" i="12" s="1"/>
  <c r="DL10" i="1"/>
  <c r="DL31"/>
  <c r="I15" i="6"/>
  <c r="J15" s="1"/>
  <c r="K15" s="1"/>
  <c r="D7" i="12" s="1"/>
  <c r="DL36" i="1"/>
  <c r="DL15"/>
  <c r="DL28"/>
  <c r="DL20"/>
  <c r="DL23"/>
  <c r="DL38"/>
  <c r="DL33"/>
  <c r="DL7"/>
  <c r="I5" i="6"/>
  <c r="J5" s="1"/>
  <c r="K5" s="1"/>
  <c r="D24" i="12" s="1"/>
  <c r="K8" i="6" l="1"/>
  <c r="D4" i="12" s="1"/>
  <c r="K14" i="6"/>
  <c r="D17" i="12" s="1"/>
  <c r="K31" i="6"/>
  <c r="D13" i="12" s="1"/>
  <c r="K19" i="6"/>
  <c r="D16" i="12" s="1"/>
  <c r="K26" i="6"/>
  <c r="D6" i="12" s="1"/>
  <c r="K36" i="6"/>
  <c r="D8" i="12" s="1"/>
</calcChain>
</file>

<file path=xl/sharedStrings.xml><?xml version="1.0" encoding="utf-8"?>
<sst xmlns="http://schemas.openxmlformats.org/spreadsheetml/2006/main" count="336" uniqueCount="152">
  <si>
    <t>Команда</t>
  </si>
  <si>
    <t>К-1 юн</t>
  </si>
  <si>
    <t>С-1 юн</t>
  </si>
  <si>
    <t>К-1 дів</t>
  </si>
  <si>
    <t>К-2 юн</t>
  </si>
  <si>
    <t>С-2 юн</t>
  </si>
  <si>
    <t>К-2 дів</t>
  </si>
  <si>
    <t>разом</t>
  </si>
  <si>
    <t>Разом</t>
  </si>
  <si>
    <t>Місце</t>
  </si>
  <si>
    <t xml:space="preserve">                                                                                                   ЗВЕДЕНИЙ     ПРОТОКОЛ      РЕЗУЛЬТАТІВ  </t>
  </si>
  <si>
    <t>К-1 чол</t>
  </si>
  <si>
    <t>С-1 чол</t>
  </si>
  <si>
    <t>К-1 жін</t>
  </si>
  <si>
    <t>К-2 чол</t>
  </si>
  <si>
    <t>1000 м</t>
  </si>
  <si>
    <t>С-2 чол</t>
  </si>
  <si>
    <t>К-2 жін</t>
  </si>
  <si>
    <t>К-4 чол</t>
  </si>
  <si>
    <t>С-4 чол</t>
  </si>
  <si>
    <t>К -4 жін</t>
  </si>
  <si>
    <t>К-4 жін</t>
  </si>
  <si>
    <t>С-1 жін.</t>
  </si>
  <si>
    <t>С-2 жін</t>
  </si>
  <si>
    <t>С-1 жін</t>
  </si>
  <si>
    <t>разом юнаків</t>
  </si>
  <si>
    <t>разом під-в</t>
  </si>
  <si>
    <t>естафета</t>
  </si>
  <si>
    <t>С-1 жін 200 м</t>
  </si>
  <si>
    <t>К-2 жін.</t>
  </si>
  <si>
    <t>Юнаки 1997-98 рр.н.</t>
  </si>
  <si>
    <t>Підлітки 1999-2000 рр.н.</t>
  </si>
  <si>
    <t>юнаки 1997-98 рр.н.</t>
  </si>
  <si>
    <t>підлітки 1999 - 2000 рр.н.</t>
  </si>
  <si>
    <t>Відкритий чемпіонат України серед юнаків 1997-98 рр.н. та підлітків 1999 -2000 рр.н.</t>
  </si>
  <si>
    <t xml:space="preserve">                       ЗВЕДЕНИЙ ПРОТОКОЛ РЕЗУЛЬТАТІВ  </t>
  </si>
  <si>
    <t>1997-1998 ррн</t>
  </si>
  <si>
    <t>1999-2000 ррн</t>
  </si>
  <si>
    <t>Місто</t>
  </si>
  <si>
    <t>Ковель</t>
  </si>
  <si>
    <t>СДЮШОР ім.Ю Рябчинської</t>
  </si>
  <si>
    <t>Вінниця</t>
  </si>
  <si>
    <t>МДЮСШ № 2</t>
  </si>
  <si>
    <t>ДЮСШ - 1</t>
  </si>
  <si>
    <t>Одеса</t>
  </si>
  <si>
    <t>СДЮШОР "Ніка-Сільмаш"</t>
  </si>
  <si>
    <t>ДЮСШ "Чайка"</t>
  </si>
  <si>
    <t>Севастополь</t>
  </si>
  <si>
    <t>ДЮСШ "Регата"</t>
  </si>
  <si>
    <t>Київ</t>
  </si>
  <si>
    <t>ДЮСШ "Київ"</t>
  </si>
  <si>
    <t>СДЮШОР № 2</t>
  </si>
  <si>
    <t>Харків</t>
  </si>
  <si>
    <t>СДЮШОР ФСТ "Україна"</t>
  </si>
  <si>
    <t>Херсон</t>
  </si>
  <si>
    <t>ДЮСШ</t>
  </si>
  <si>
    <t>Умань</t>
  </si>
  <si>
    <t>ПДЮСШ</t>
  </si>
  <si>
    <t>Полтава</t>
  </si>
  <si>
    <t>ДЮСШ"Олімпійскі надії"</t>
  </si>
  <si>
    <t>ДЮСШ №8</t>
  </si>
  <si>
    <t>Дніпропетровськ</t>
  </si>
  <si>
    <t>Сума  очок</t>
  </si>
  <si>
    <t>ДЮСШ "Локомотив"</t>
  </si>
  <si>
    <t>Гайворон</t>
  </si>
  <si>
    <t>Обухів</t>
  </si>
  <si>
    <t>ДЮСШ № 1</t>
  </si>
  <si>
    <t>Кременчук</t>
  </si>
  <si>
    <t>ДЮСШ № 3</t>
  </si>
  <si>
    <t>Комсомольськ</t>
  </si>
  <si>
    <t>ДЮСШ з веслування ЧМР</t>
  </si>
  <si>
    <t>Черкаси</t>
  </si>
  <si>
    <t>КДЮСШ "Комунарівець"</t>
  </si>
  <si>
    <t>Миколаїв</t>
  </si>
  <si>
    <t>ОКЗ ДЮСШ</t>
  </si>
  <si>
    <t>ОСДЮШОР "Олімп"</t>
  </si>
  <si>
    <t>Луцьк</t>
  </si>
  <si>
    <t>ДЮСШ "Буревісник"</t>
  </si>
  <si>
    <t>Тернопіль</t>
  </si>
  <si>
    <t xml:space="preserve">МДЮСШ </t>
  </si>
  <si>
    <t>Сміла</t>
  </si>
  <si>
    <t>Львів</t>
  </si>
  <si>
    <t>КДЮСШ</t>
  </si>
  <si>
    <t>Запоріжжя</t>
  </si>
  <si>
    <t>Зеленодольськ</t>
  </si>
  <si>
    <t>СДЮШОР "Веслярик"</t>
  </si>
  <si>
    <t>Енергодар</t>
  </si>
  <si>
    <t>КЗ ЛМДЮСШ</t>
  </si>
  <si>
    <t>Лисичанськ</t>
  </si>
  <si>
    <t>ДЮСШ  м Гопри</t>
  </si>
  <si>
    <t>МДЮСШ № 2    м Вінниця</t>
  </si>
  <si>
    <t>ДЮСШ - 1  м Одеса</t>
  </si>
  <si>
    <t>ДЮСШ - 2  м Одеса</t>
  </si>
  <si>
    <t>ДЮСШ "Чайка"  мСевастополь</t>
  </si>
  <si>
    <t>ДЮСШ "Регата" м Київ</t>
  </si>
  <si>
    <t>СДЮШОР № 2  м Херсон</t>
  </si>
  <si>
    <t>СДЮШОР № 2  м Харків</t>
  </si>
  <si>
    <t>СДЮШОР ФСТ "Україна"  
м Херсон</t>
  </si>
  <si>
    <t>КДЮСШ "Альбатрос" 
м Ів-Фр</t>
  </si>
  <si>
    <t>ДЮСШ  м Умань</t>
  </si>
  <si>
    <t>ПДЮСШ м Полтава</t>
  </si>
  <si>
    <t>ДЮСШ №8 мДніпропетровськ</t>
  </si>
  <si>
    <t>ДЮСШ "Локомотив"
м Гайворон</t>
  </si>
  <si>
    <t>ДЮСШ "Локомотив" м Київ</t>
  </si>
  <si>
    <t>ДЮСШ м Обухів</t>
  </si>
  <si>
    <t>ДЮСШ № 1 м Кременчук</t>
  </si>
  <si>
    <t>ДЮСШ № 3 
м Комсомольськ</t>
  </si>
  <si>
    <t>ДЮСШ № 3-  ІІ 
м Комсомольськ</t>
  </si>
  <si>
    <t>СДЮШОР з ВВС м Херсон</t>
  </si>
  <si>
    <t>ДЮСШ з веслування ЧМР 
м Черкаси</t>
  </si>
  <si>
    <t>СДЮШОР б/к м Миколаїв</t>
  </si>
  <si>
    <t>ДЮСШ "Авангард"
ФСТ"У" Новодністровськ</t>
  </si>
  <si>
    <t>МДЮСШ 
м Дніпропетровськ</t>
  </si>
  <si>
    <t>ДЮСШ "Локомотив"
м Сміла</t>
  </si>
  <si>
    <t>СДЮШОР №1 Львів</t>
  </si>
  <si>
    <t>КДЮСШ м Зеленодольськ</t>
  </si>
  <si>
    <t>ДЮСШ "Локомотив" 
м Запоріжжя</t>
  </si>
  <si>
    <t>ДЮСШ СОК ОП ЗАЕС
м.Енергодар</t>
  </si>
  <si>
    <t>КЗ ЛМДЮСШ 
м Лисичанськ</t>
  </si>
  <si>
    <t>ОКЗ ДЮСШ 
м Новодністровськ</t>
  </si>
  <si>
    <t xml:space="preserve">                       ЗВЕДЕНИЙ ПРОТОКОЛ РЕЗУЛЬТАТІВ  -    ДИСТАНЦІЯ 500 м</t>
  </si>
  <si>
    <t>КЗ ЛОР СДЮШОР №1 Львів</t>
  </si>
  <si>
    <t>КЗ СДЮШОР ім.Ю Рябчинської</t>
  </si>
  <si>
    <t>ДЮСШ №1  м Умань</t>
  </si>
  <si>
    <t>СДЮШОР з В.В.С м Херсон</t>
  </si>
  <si>
    <t>ДЮСШ  -1  ІІ</t>
  </si>
  <si>
    <t>ДЮШОР № 2</t>
  </si>
  <si>
    <t>Гопри</t>
  </si>
  <si>
    <t>КЦДЮСШ  СК "Альбатрос"</t>
  </si>
  <si>
    <t>Івано-Франківськ</t>
  </si>
  <si>
    <t>КЗ ДЮСШ "Олімпійскі надії"</t>
  </si>
  <si>
    <t>СДЮШОР  "Локомотив"</t>
  </si>
  <si>
    <t>СДЮШОР  ВВС</t>
  </si>
  <si>
    <t>СДЮШОР з веслування на б/к</t>
  </si>
  <si>
    <t>ДЮСШ "Авангард"  ФСТ"Україна"</t>
  </si>
  <si>
    <t>НДністровськ</t>
  </si>
  <si>
    <t>КЗ ЛОР СДЮШОР №1</t>
  </si>
  <si>
    <t>ДЮСШ  "Локомотив"</t>
  </si>
  <si>
    <t>ДЮСШ СОК ВП ЗАЕС</t>
  </si>
  <si>
    <t>ДЮСШ "Чайка"  м Севастополь</t>
  </si>
  <si>
    <t>ДЮСШ № 3   ІІ</t>
  </si>
  <si>
    <t>СДЮШОР ЧОО ФСТ "Україна" 
м.Чернігів</t>
  </si>
  <si>
    <t>Чернігів</t>
  </si>
  <si>
    <t>СДЮШОР ЧОО ФСТ "Україна</t>
  </si>
  <si>
    <t>ДЮСШ №8 м
Дніпропетровськ</t>
  </si>
  <si>
    <t>ДЮСШ "Буревісник"
 м Тернопіль</t>
  </si>
  <si>
    <t>юнаки  1999 - 2000 рр.н.</t>
  </si>
  <si>
    <t>Командні результати 
чемпіонату України серед юнаків  "Стрімкі човни"- фінал  
 з веслування на байдарках і каное</t>
  </si>
  <si>
    <t>С-2 дів</t>
  </si>
  <si>
    <t>С-1 дів</t>
  </si>
  <si>
    <t>К-1 х 200 естафета</t>
  </si>
  <si>
    <t>29 липня - 01 серпня 2013 року              м. Дніпропетровськ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</si>
</sst>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2"/>
      <color indexed="8"/>
      <name val="Arial Narrow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sz val="13"/>
      <color indexed="8"/>
      <name val="Calibri"/>
      <family val="2"/>
      <charset val="204"/>
    </font>
    <font>
      <b/>
      <sz val="13"/>
      <color indexed="8"/>
      <name val="Arial Narrow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Arial Narrow"/>
      <family val="2"/>
      <charset val="204"/>
    </font>
    <font>
      <sz val="16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3"/>
      <name val="Arial Narrow"/>
      <family val="2"/>
      <charset val="204"/>
    </font>
    <font>
      <sz val="13"/>
      <color theme="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theme="0" tint="-0.34998626667073579"/>
      <name val="Calibri"/>
      <family val="2"/>
      <charset val="204"/>
    </font>
    <font>
      <sz val="11"/>
      <color theme="0" tint="-0.34998626667073579"/>
      <name val="Calibri"/>
      <family val="2"/>
      <charset val="204"/>
      <scheme val="minor"/>
    </font>
    <font>
      <sz val="12"/>
      <name val="Calibri"/>
      <family val="2"/>
      <charset val="204"/>
    </font>
    <font>
      <sz val="12"/>
      <color rgb="FFFF00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0" borderId="1" xfId="0" applyFont="1" applyBorder="1" applyAlignment="1">
      <alignment vertical="top" wrapText="1"/>
    </xf>
    <xf numFmtId="0" fontId="0" fillId="0" borderId="1" xfId="0" applyBorder="1"/>
    <xf numFmtId="0" fontId="3" fillId="0" borderId="0" xfId="0" applyFont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top" wrapText="1"/>
    </xf>
    <xf numFmtId="0" fontId="6" fillId="0" borderId="1" xfId="0" applyFont="1" applyBorder="1"/>
    <xf numFmtId="0" fontId="7" fillId="0" borderId="2" xfId="0" applyFont="1" applyBorder="1" applyAlignment="1">
      <alignment horizontal="center" vertical="top" wrapText="1"/>
    </xf>
    <xf numFmtId="0" fontId="6" fillId="0" borderId="0" xfId="0" applyFont="1"/>
    <xf numFmtId="0" fontId="0" fillId="0" borderId="0" xfId="0" applyBorder="1" applyAlignment="1">
      <alignment horizontal="center"/>
    </xf>
    <xf numFmtId="0" fontId="5" fillId="0" borderId="0" xfId="0" applyFont="1" applyBorder="1"/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0" fillId="2" borderId="3" xfId="0" applyFill="1" applyBorder="1"/>
    <xf numFmtId="0" fontId="0" fillId="0" borderId="1" xfId="0" applyFill="1" applyBorder="1"/>
    <xf numFmtId="0" fontId="0" fillId="0" borderId="3" xfId="0" applyFill="1" applyBorder="1"/>
    <xf numFmtId="0" fontId="5" fillId="0" borderId="0" xfId="0" applyFont="1" applyAlignment="1">
      <alignment horizontal="center"/>
    </xf>
    <xf numFmtId="0" fontId="4" fillId="0" borderId="0" xfId="0" applyFont="1" applyFill="1" applyBorder="1"/>
    <xf numFmtId="0" fontId="0" fillId="0" borderId="0" xfId="0" applyFill="1"/>
    <xf numFmtId="0" fontId="8" fillId="0" borderId="0" xfId="0" applyFont="1"/>
    <xf numFmtId="0" fontId="8" fillId="0" borderId="1" xfId="0" applyFont="1" applyBorder="1"/>
    <xf numFmtId="0" fontId="10" fillId="0" borderId="1" xfId="0" applyFont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6" fillId="0" borderId="0" xfId="0" applyFont="1" applyBorder="1" applyAlignment="1"/>
    <xf numFmtId="0" fontId="9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0" fillId="0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7" fillId="2" borderId="0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/>
    <xf numFmtId="0" fontId="1" fillId="0" borderId="3" xfId="0" applyFont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" fillId="0" borderId="0" xfId="0" applyFont="1" applyAlignment="1"/>
    <xf numFmtId="0" fontId="13" fillId="0" borderId="0" xfId="0" applyFont="1"/>
    <xf numFmtId="0" fontId="13" fillId="0" borderId="0" xfId="0" applyFont="1" applyBorder="1" applyAlignment="1">
      <alignment horizontal="center"/>
    </xf>
    <xf numFmtId="0" fontId="14" fillId="0" borderId="0" xfId="0" applyFont="1" applyBorder="1"/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vertical="top" wrapText="1"/>
    </xf>
    <xf numFmtId="0" fontId="16" fillId="0" borderId="0" xfId="0" applyFont="1"/>
    <xf numFmtId="0" fontId="15" fillId="0" borderId="0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top" wrapText="1"/>
    </xf>
    <xf numFmtId="0" fontId="5" fillId="6" borderId="0" xfId="0" applyFont="1" applyFill="1" applyBorder="1" applyAlignment="1"/>
    <xf numFmtId="0" fontId="6" fillId="6" borderId="0" xfId="0" applyFont="1" applyFill="1"/>
    <xf numFmtId="0" fontId="6" fillId="6" borderId="0" xfId="0" applyFont="1" applyFill="1" applyBorder="1" applyAlignment="1"/>
    <xf numFmtId="0" fontId="6" fillId="6" borderId="9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2" fillId="2" borderId="2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0" fontId="18" fillId="0" borderId="1" xfId="0" applyFont="1" applyBorder="1" applyAlignment="1"/>
    <xf numFmtId="0" fontId="18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6" fillId="0" borderId="2" xfId="0" applyFont="1" applyBorder="1"/>
    <xf numFmtId="0" fontId="18" fillId="0" borderId="3" xfId="0" applyFont="1" applyBorder="1" applyAlignment="1">
      <alignment horizontal="left" vertical="top" wrapText="1"/>
    </xf>
    <xf numFmtId="0" fontId="6" fillId="6" borderId="1" xfId="0" applyFont="1" applyFill="1" applyBorder="1"/>
    <xf numFmtId="0" fontId="6" fillId="6" borderId="1" xfId="0" applyFont="1" applyFill="1" applyBorder="1" applyAlignment="1"/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9" fillId="4" borderId="0" xfId="0" applyFont="1" applyFill="1"/>
    <xf numFmtId="0" fontId="19" fillId="4" borderId="1" xfId="0" applyFont="1" applyFill="1" applyBorder="1"/>
    <xf numFmtId="0" fontId="20" fillId="4" borderId="0" xfId="0" applyFont="1" applyFill="1"/>
    <xf numFmtId="0" fontId="6" fillId="4" borderId="0" xfId="0" applyFont="1" applyFill="1"/>
    <xf numFmtId="0" fontId="6" fillId="4" borderId="1" xfId="0" applyFont="1" applyFill="1" applyBorder="1"/>
    <xf numFmtId="0" fontId="1" fillId="4" borderId="3" xfId="0" applyFont="1" applyFill="1" applyBorder="1" applyAlignment="1">
      <alignment horizontal="center"/>
    </xf>
    <xf numFmtId="0" fontId="0" fillId="4" borderId="0" xfId="0" applyFill="1"/>
    <xf numFmtId="0" fontId="6" fillId="7" borderId="0" xfId="0" applyFont="1" applyFill="1"/>
    <xf numFmtId="0" fontId="7" fillId="7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0" fillId="7" borderId="0" xfId="0" applyFill="1"/>
    <xf numFmtId="0" fontId="6" fillId="4" borderId="1" xfId="0" applyFont="1" applyFill="1" applyBorder="1" applyAlignment="1"/>
    <xf numFmtId="0" fontId="0" fillId="4" borderId="3" xfId="0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 vertical="top" wrapText="1"/>
    </xf>
    <xf numFmtId="0" fontId="10" fillId="6" borderId="1" xfId="0" applyFont="1" applyFill="1" applyBorder="1" applyAlignment="1">
      <alignment horizontal="center" vertical="top" wrapText="1"/>
    </xf>
    <xf numFmtId="0" fontId="21" fillId="4" borderId="3" xfId="0" applyFont="1" applyFill="1" applyBorder="1" applyAlignment="1">
      <alignment horizontal="center"/>
    </xf>
    <xf numFmtId="0" fontId="22" fillId="0" borderId="3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/>
    </xf>
    <xf numFmtId="0" fontId="22" fillId="0" borderId="3" xfId="0" applyFont="1" applyFill="1" applyBorder="1"/>
    <xf numFmtId="0" fontId="22" fillId="0" borderId="3" xfId="0" applyFont="1" applyFill="1" applyBorder="1" applyAlignment="1">
      <alignment horizontal="center"/>
    </xf>
    <xf numFmtId="0" fontId="0" fillId="4" borderId="1" xfId="0" applyFill="1" applyBorder="1"/>
    <xf numFmtId="0" fontId="20" fillId="4" borderId="1" xfId="0" applyFont="1" applyFill="1" applyBorder="1"/>
    <xf numFmtId="0" fontId="0" fillId="7" borderId="1" xfId="0" applyFill="1" applyBorder="1"/>
    <xf numFmtId="0" fontId="24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/>
    </xf>
    <xf numFmtId="0" fontId="23" fillId="0" borderId="1" xfId="0" applyFont="1" applyBorder="1"/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4" fillId="9" borderId="1" xfId="0" applyFont="1" applyFill="1" applyBorder="1" applyAlignment="1">
      <alignment horizontal="center"/>
    </xf>
    <xf numFmtId="0" fontId="0" fillId="4" borderId="3" xfId="0" applyFill="1" applyBorder="1"/>
    <xf numFmtId="0" fontId="23" fillId="0" borderId="3" xfId="0" applyFont="1" applyFill="1" applyBorder="1" applyAlignment="1">
      <alignment horizontal="center"/>
    </xf>
    <xf numFmtId="0" fontId="0" fillId="0" borderId="3" xfId="0" applyBorder="1"/>
    <xf numFmtId="0" fontId="22" fillId="0" borderId="3" xfId="0" applyFont="1" applyBorder="1" applyAlignment="1">
      <alignment horizontal="center" wrapText="1"/>
    </xf>
    <xf numFmtId="0" fontId="23" fillId="0" borderId="3" xfId="0" applyFont="1" applyFill="1" applyBorder="1"/>
    <xf numFmtId="0" fontId="23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5" fillId="6" borderId="9" xfId="0" applyFont="1" applyFill="1" applyBorder="1" applyAlignment="1"/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6" fillId="6" borderId="9" xfId="0" applyFont="1" applyFill="1" applyBorder="1" applyAlignment="1"/>
    <xf numFmtId="0" fontId="8" fillId="0" borderId="7" xfId="0" applyFont="1" applyBorder="1" applyAlignment="1"/>
    <xf numFmtId="0" fontId="8" fillId="0" borderId="8" xfId="0" applyFont="1" applyBorder="1" applyAlignment="1"/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3" borderId="14" xfId="0" applyFont="1" applyFill="1" applyBorder="1" applyAlignment="1">
      <alignment horizontal="center" vertical="top" wrapText="1"/>
    </xf>
    <xf numFmtId="0" fontId="7" fillId="3" borderId="15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6" borderId="1" xfId="0" applyFont="1" applyFill="1" applyBorder="1" applyAlignment="1"/>
    <xf numFmtId="0" fontId="5" fillId="6" borderId="1" xfId="0" applyFont="1" applyFill="1" applyBorder="1" applyAlignment="1"/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Alignment="1"/>
    <xf numFmtId="0" fontId="13" fillId="0" borderId="0" xfId="0" applyFont="1" applyAlignment="1"/>
    <xf numFmtId="0" fontId="13" fillId="0" borderId="0" xfId="0" applyFont="1" applyAlignment="1">
      <alignment horizontal="left" vertical="top"/>
    </xf>
    <xf numFmtId="0" fontId="12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44"/>
  <sheetViews>
    <sheetView zoomScale="60" zoomScaleNormal="60" workbookViewId="0">
      <pane xSplit="2" ySplit="1" topLeftCell="U2" activePane="bottomRight" state="frozen"/>
      <selection pane="topRight" activeCell="C1" sqref="C1"/>
      <selection pane="bottomLeft" activeCell="A2" sqref="A2"/>
      <selection pane="bottomRight" activeCell="U29" sqref="U29"/>
    </sheetView>
  </sheetViews>
  <sheetFormatPr defaultRowHeight="15"/>
  <cols>
    <col min="1" max="1" width="4.140625" style="29" customWidth="1"/>
    <col min="2" max="2" width="34.42578125" customWidth="1"/>
    <col min="3" max="50" width="5.7109375" customWidth="1"/>
    <col min="51" max="51" width="8" customWidth="1"/>
    <col min="52" max="86" width="5.7109375" customWidth="1"/>
    <col min="87" max="87" width="5.85546875" customWidth="1"/>
    <col min="88" max="91" width="5.7109375" customWidth="1"/>
    <col min="92" max="92" width="8.42578125" customWidth="1"/>
    <col min="93" max="98" width="8.28515625" customWidth="1"/>
    <col min="99" max="99" width="10" customWidth="1"/>
    <col min="100" max="100" width="10.7109375" customWidth="1"/>
    <col min="101" max="102" width="11" customWidth="1"/>
  </cols>
  <sheetData>
    <row r="1" spans="1:103" s="8" customFormat="1" ht="38.25" customHeight="1">
      <c r="A1" s="40"/>
      <c r="B1" s="144"/>
      <c r="C1" s="144"/>
      <c r="D1" s="144"/>
      <c r="E1" s="144"/>
      <c r="F1" s="144"/>
      <c r="G1" s="144"/>
      <c r="H1" s="133" t="s">
        <v>120</v>
      </c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7"/>
      <c r="BZ1" s="17"/>
    </row>
    <row r="2" spans="1:103" s="8" customFormat="1" ht="36" customHeight="1" thickBot="1">
      <c r="A2" s="40"/>
      <c r="C2" s="145"/>
      <c r="D2" s="145"/>
      <c r="E2" s="145"/>
      <c r="F2" s="145"/>
      <c r="G2" s="145"/>
      <c r="H2" s="145"/>
      <c r="I2" s="145"/>
      <c r="J2" s="145"/>
      <c r="K2" s="145"/>
      <c r="L2" s="65"/>
      <c r="M2" s="66"/>
      <c r="N2" s="66"/>
      <c r="O2" s="66"/>
      <c r="P2" s="66"/>
      <c r="Q2" s="66"/>
      <c r="R2" s="155"/>
      <c r="S2" s="155"/>
      <c r="T2" s="155"/>
      <c r="U2" s="155"/>
      <c r="V2" s="155"/>
      <c r="W2" s="66"/>
      <c r="X2" s="66"/>
      <c r="Y2" s="66"/>
      <c r="Z2" s="66"/>
      <c r="AA2" s="155"/>
      <c r="AB2" s="155"/>
      <c r="AC2" s="155"/>
      <c r="AD2" s="155"/>
      <c r="AE2" s="155"/>
      <c r="AF2" s="155"/>
      <c r="AG2" s="155"/>
      <c r="AH2" s="155"/>
      <c r="AI2" s="155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27"/>
      <c r="CQ2" s="27"/>
      <c r="CR2" s="27"/>
      <c r="CS2" s="27"/>
      <c r="CT2" s="27"/>
      <c r="CU2" s="27"/>
      <c r="CV2" s="27"/>
    </row>
    <row r="3" spans="1:103" s="20" customFormat="1" ht="32.25" customHeight="1" thickBot="1">
      <c r="A3" s="69"/>
      <c r="B3" s="23" t="s">
        <v>0</v>
      </c>
      <c r="C3" s="152" t="s">
        <v>32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4"/>
      <c r="AY3" s="150" t="s">
        <v>8</v>
      </c>
      <c r="AZ3" s="153" t="s">
        <v>146</v>
      </c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7"/>
      <c r="CN3" s="158" t="s">
        <v>7</v>
      </c>
      <c r="CO3" s="160" t="s">
        <v>8</v>
      </c>
      <c r="CP3" s="70"/>
      <c r="CQ3" s="70"/>
      <c r="CR3" s="70"/>
      <c r="CS3" s="70"/>
      <c r="CT3" s="70"/>
      <c r="CU3" s="70"/>
      <c r="CV3" s="70"/>
    </row>
    <row r="4" spans="1:103" s="8" customFormat="1" ht="41.25" customHeight="1" thickBot="1">
      <c r="A4" s="53"/>
      <c r="B4" s="7"/>
      <c r="C4" s="134" t="s">
        <v>11</v>
      </c>
      <c r="D4" s="135"/>
      <c r="E4" s="135"/>
      <c r="F4" s="135"/>
      <c r="G4" s="136"/>
      <c r="H4" s="137"/>
      <c r="I4" s="138"/>
      <c r="J4" s="139" t="s">
        <v>12</v>
      </c>
      <c r="K4" s="140"/>
      <c r="L4" s="140"/>
      <c r="M4" s="140"/>
      <c r="N4" s="140"/>
      <c r="O4" s="141"/>
      <c r="P4" s="139" t="s">
        <v>13</v>
      </c>
      <c r="Q4" s="140"/>
      <c r="R4" s="140"/>
      <c r="S4" s="140"/>
      <c r="T4" s="141"/>
      <c r="U4" s="139" t="s">
        <v>22</v>
      </c>
      <c r="V4" s="140"/>
      <c r="W4" s="141"/>
      <c r="X4" s="140" t="s">
        <v>14</v>
      </c>
      <c r="Y4" s="140"/>
      <c r="Z4" s="140"/>
      <c r="AA4" s="141"/>
      <c r="AB4" s="139" t="s">
        <v>16</v>
      </c>
      <c r="AC4" s="140"/>
      <c r="AD4" s="140"/>
      <c r="AE4" s="141"/>
      <c r="AF4" s="139" t="s">
        <v>17</v>
      </c>
      <c r="AG4" s="140"/>
      <c r="AH4" s="142"/>
      <c r="AI4" s="142"/>
      <c r="AJ4" s="146" t="s">
        <v>23</v>
      </c>
      <c r="AK4" s="142"/>
      <c r="AL4" s="143"/>
      <c r="AM4" s="140" t="s">
        <v>27</v>
      </c>
      <c r="AN4" s="142"/>
      <c r="AO4" s="142"/>
      <c r="AP4" s="143"/>
      <c r="AQ4" s="139" t="s">
        <v>19</v>
      </c>
      <c r="AR4" s="140"/>
      <c r="AS4" s="140"/>
      <c r="AT4" s="141"/>
      <c r="AU4" s="139" t="s">
        <v>21</v>
      </c>
      <c r="AV4" s="140"/>
      <c r="AW4" s="140"/>
      <c r="AX4" s="141"/>
      <c r="AY4" s="151"/>
      <c r="AZ4" s="140" t="s">
        <v>1</v>
      </c>
      <c r="BA4" s="142"/>
      <c r="BB4" s="142"/>
      <c r="BC4" s="142"/>
      <c r="BD4" s="142"/>
      <c r="BE4" s="143"/>
      <c r="BF4" s="139" t="s">
        <v>2</v>
      </c>
      <c r="BG4" s="140"/>
      <c r="BH4" s="140"/>
      <c r="BI4" s="142"/>
      <c r="BJ4" s="142"/>
      <c r="BK4" s="142"/>
      <c r="BL4" s="143"/>
      <c r="BM4" s="139" t="s">
        <v>3</v>
      </c>
      <c r="BN4" s="142"/>
      <c r="BO4" s="142"/>
      <c r="BP4" s="142"/>
      <c r="BQ4" s="143"/>
      <c r="BR4" s="147" t="s">
        <v>24</v>
      </c>
      <c r="BS4" s="148"/>
      <c r="BT4" s="149"/>
      <c r="BU4" s="139" t="s">
        <v>4</v>
      </c>
      <c r="BV4" s="142"/>
      <c r="BW4" s="142"/>
      <c r="BX4" s="143"/>
      <c r="BY4" s="139" t="s">
        <v>5</v>
      </c>
      <c r="BZ4" s="142"/>
      <c r="CA4" s="142"/>
      <c r="CB4" s="143"/>
      <c r="CC4" s="139" t="s">
        <v>6</v>
      </c>
      <c r="CD4" s="140"/>
      <c r="CE4" s="140"/>
      <c r="CF4" s="141"/>
      <c r="CG4" s="139" t="s">
        <v>23</v>
      </c>
      <c r="CH4" s="140"/>
      <c r="CI4" s="141"/>
      <c r="CJ4" s="139" t="s">
        <v>27</v>
      </c>
      <c r="CK4" s="140"/>
      <c r="CL4" s="140"/>
      <c r="CM4" s="141"/>
      <c r="CN4" s="159"/>
      <c r="CO4" s="161"/>
      <c r="CP4" s="25"/>
      <c r="CQ4" s="25"/>
      <c r="CR4" s="25"/>
      <c r="CS4" s="25"/>
      <c r="CT4" s="25"/>
      <c r="CU4" s="25"/>
      <c r="CV4" s="62"/>
      <c r="CW4" s="62"/>
      <c r="CX4" s="62"/>
      <c r="CY4" s="61"/>
    </row>
    <row r="5" spans="1:103" ht="24.95" customHeight="1">
      <c r="A5" s="54">
        <v>1</v>
      </c>
      <c r="B5" s="78" t="s">
        <v>45</v>
      </c>
      <c r="C5" s="41"/>
      <c r="D5" s="41"/>
      <c r="E5" s="41"/>
      <c r="F5" s="41"/>
      <c r="G5" s="35"/>
      <c r="H5" s="36"/>
      <c r="I5" s="33">
        <f>SUM(C5:H5)</f>
        <v>0</v>
      </c>
      <c r="J5" s="36"/>
      <c r="K5" s="36"/>
      <c r="L5" s="36"/>
      <c r="M5" s="36"/>
      <c r="N5" s="36"/>
      <c r="O5" s="33">
        <f>SUM(J5:N5)</f>
        <v>0</v>
      </c>
      <c r="P5" s="32"/>
      <c r="Q5" s="32"/>
      <c r="R5" s="32"/>
      <c r="S5" s="32"/>
      <c r="T5" s="33">
        <f>SUM(P5:S5)</f>
        <v>0</v>
      </c>
      <c r="U5" s="38"/>
      <c r="V5" s="38"/>
      <c r="W5" s="39">
        <f>SUM(U5:V5)</f>
        <v>0</v>
      </c>
      <c r="X5" s="16"/>
      <c r="Y5" s="16"/>
      <c r="Z5" s="16"/>
      <c r="AA5" s="33">
        <f>SUM(X5:Z5)</f>
        <v>0</v>
      </c>
      <c r="AB5" s="16"/>
      <c r="AC5" s="16"/>
      <c r="AD5" s="16"/>
      <c r="AE5" s="33">
        <f>SUM(AB5:AD5)</f>
        <v>0</v>
      </c>
      <c r="AF5" s="16"/>
      <c r="AG5" s="16"/>
      <c r="AH5" s="16"/>
      <c r="AI5" s="33">
        <f>SUM(AF5:AH5)</f>
        <v>0</v>
      </c>
      <c r="AJ5" s="35"/>
      <c r="AK5" s="38"/>
      <c r="AL5" s="39">
        <f t="shared" ref="AL5:AL44" si="0">SUM(AJ5:AK5)</f>
        <v>0</v>
      </c>
      <c r="AM5" s="38"/>
      <c r="AN5" s="38"/>
      <c r="AO5" s="38"/>
      <c r="AP5" s="39">
        <f>SUM(AM5:AO5)</f>
        <v>0</v>
      </c>
      <c r="AQ5" s="38"/>
      <c r="AR5" s="38"/>
      <c r="AS5" s="38"/>
      <c r="AT5" s="39">
        <f>SUM(AQ5:AS5)</f>
        <v>0</v>
      </c>
      <c r="AU5" s="38"/>
      <c r="AV5" s="38"/>
      <c r="AW5" s="38"/>
      <c r="AX5" s="39">
        <f>SUM(AU5:AW5)</f>
        <v>0</v>
      </c>
      <c r="AY5" s="39">
        <f>SUM(AX5,AT5,AP5,AL5,AI5,AE5,AA5,W5,T5,O5,I5)</f>
        <v>0</v>
      </c>
      <c r="AZ5" s="129"/>
      <c r="BA5" s="35"/>
      <c r="BB5" s="35"/>
      <c r="BC5" s="35"/>
      <c r="BD5" s="16"/>
      <c r="BE5" s="33">
        <f t="shared" ref="BE5:BE44" si="1">SUM(AZ5:BD5)</f>
        <v>0</v>
      </c>
      <c r="BF5" s="131">
        <v>1</v>
      </c>
      <c r="BG5" s="16"/>
      <c r="BH5" s="16"/>
      <c r="BI5" s="16"/>
      <c r="BJ5" s="16"/>
      <c r="BK5" s="16"/>
      <c r="BL5" s="33">
        <f>SUM(BF5:BK5)</f>
        <v>1</v>
      </c>
      <c r="BM5" s="16"/>
      <c r="BN5" s="32"/>
      <c r="BO5" s="32"/>
      <c r="BP5" s="32"/>
      <c r="BQ5" s="33">
        <f>SUM(BM5:BP5)</f>
        <v>0</v>
      </c>
      <c r="BR5" s="128">
        <v>20</v>
      </c>
      <c r="BS5" s="32"/>
      <c r="BT5" s="33">
        <f>SUM(BR5:BS5)</f>
        <v>20</v>
      </c>
      <c r="BU5" s="32"/>
      <c r="BV5" s="32"/>
      <c r="BW5" s="32"/>
      <c r="BX5" s="33">
        <f>SUM(BU5:BW5)</f>
        <v>0</v>
      </c>
      <c r="BY5" s="128">
        <v>20</v>
      </c>
      <c r="BZ5" s="32"/>
      <c r="CA5" s="32"/>
      <c r="CB5" s="33">
        <f>SUM(BY5:CA5)</f>
        <v>20</v>
      </c>
      <c r="CC5" s="32"/>
      <c r="CD5" s="32"/>
      <c r="CE5" s="32"/>
      <c r="CF5" s="33">
        <f>SUM(CC5:CE5)</f>
        <v>0</v>
      </c>
      <c r="CG5" s="32"/>
      <c r="CH5" s="32"/>
      <c r="CI5" s="33">
        <f>SUM(CG5:CH5)</f>
        <v>0</v>
      </c>
      <c r="CJ5" s="38"/>
      <c r="CK5" s="38"/>
      <c r="CL5" s="38"/>
      <c r="CM5" s="33">
        <f>SUM(CJ5:CL5)</f>
        <v>0</v>
      </c>
      <c r="CN5" s="39">
        <f>SUM(CM5,CI5,CF5,CB5,BX5,BT5,BQ5,BL5,BE5)</f>
        <v>41</v>
      </c>
      <c r="CO5" s="34">
        <f>SUM(CN5,AY5)</f>
        <v>41</v>
      </c>
      <c r="CP5" s="18"/>
      <c r="CQ5" s="18"/>
      <c r="CR5" s="18"/>
      <c r="CS5" s="18"/>
      <c r="CT5" s="18"/>
      <c r="CU5" s="18"/>
      <c r="CV5" s="59"/>
      <c r="CW5" s="59"/>
      <c r="CX5" s="60"/>
    </row>
    <row r="6" spans="1:103" ht="24.95" customHeight="1">
      <c r="A6" s="54">
        <v>2</v>
      </c>
      <c r="B6" s="79" t="s">
        <v>40</v>
      </c>
      <c r="C6" s="123">
        <v>9</v>
      </c>
      <c r="D6" s="123">
        <v>1</v>
      </c>
      <c r="E6" s="123">
        <v>1</v>
      </c>
      <c r="F6" s="41"/>
      <c r="G6" s="35"/>
      <c r="H6" s="36"/>
      <c r="I6" s="39">
        <f t="shared" ref="I6:I43" si="2">SUM(C6:H6)</f>
        <v>11</v>
      </c>
      <c r="J6" s="132">
        <v>1</v>
      </c>
      <c r="K6" s="36"/>
      <c r="L6" s="36"/>
      <c r="M6" s="36"/>
      <c r="N6" s="36"/>
      <c r="O6" s="39">
        <f t="shared" ref="O6:O43" si="3">SUM(J6:N6)</f>
        <v>1</v>
      </c>
      <c r="P6" s="128">
        <v>12</v>
      </c>
      <c r="Q6" s="38"/>
      <c r="R6" s="38"/>
      <c r="S6" s="38"/>
      <c r="T6" s="39">
        <f t="shared" ref="T6:T43" si="4">SUM(P6:S6)</f>
        <v>12</v>
      </c>
      <c r="U6" s="128">
        <v>13</v>
      </c>
      <c r="V6" s="38"/>
      <c r="W6" s="39">
        <f t="shared" ref="W6:W43" si="5">SUM(U6:V6)</f>
        <v>13</v>
      </c>
      <c r="X6" s="131">
        <v>8</v>
      </c>
      <c r="Y6" s="131">
        <v>6</v>
      </c>
      <c r="Z6" s="16"/>
      <c r="AA6" s="39">
        <f t="shared" ref="AA6:AA43" si="6">SUM(X6:Z6)</f>
        <v>14</v>
      </c>
      <c r="AB6" s="131">
        <v>16</v>
      </c>
      <c r="AC6" s="16"/>
      <c r="AD6" s="16"/>
      <c r="AE6" s="39">
        <f t="shared" ref="AE6:AE43" si="7">SUM(AB6:AD6)</f>
        <v>16</v>
      </c>
      <c r="AF6" s="131">
        <v>30</v>
      </c>
      <c r="AG6" s="16"/>
      <c r="AH6" s="16"/>
      <c r="AI6" s="39">
        <f t="shared" ref="AI6:AI43" si="8">SUM(AF6:AH6)</f>
        <v>30</v>
      </c>
      <c r="AJ6" s="35"/>
      <c r="AK6" s="38"/>
      <c r="AL6" s="39">
        <f t="shared" si="0"/>
        <v>0</v>
      </c>
      <c r="AM6" s="38"/>
      <c r="AN6" s="38"/>
      <c r="AO6" s="38"/>
      <c r="AP6" s="39">
        <f t="shared" ref="AP6:AP43" si="9">SUM(AM6:AO6)</f>
        <v>0</v>
      </c>
      <c r="AQ6" s="38"/>
      <c r="AR6" s="38"/>
      <c r="AS6" s="38"/>
      <c r="AT6" s="39">
        <f t="shared" ref="AT6:AT43" si="10">SUM(AQ6:AS6)</f>
        <v>0</v>
      </c>
      <c r="AU6" s="38"/>
      <c r="AV6" s="38"/>
      <c r="AW6" s="38"/>
      <c r="AX6" s="39">
        <f t="shared" ref="AX6:AX43" si="11">SUM(AU6:AW6)</f>
        <v>0</v>
      </c>
      <c r="AY6" s="39">
        <f t="shared" ref="AY6:AY43" si="12">SUM(AX6,AT6,AP6,AL6,AI6,AE6,AA6,W6,T6,O6,I6)</f>
        <v>97</v>
      </c>
      <c r="AZ6" s="123">
        <v>15</v>
      </c>
      <c r="BA6" s="112">
        <v>13</v>
      </c>
      <c r="BB6" s="35"/>
      <c r="BC6" s="35"/>
      <c r="BD6" s="16"/>
      <c r="BE6" s="39">
        <f t="shared" si="1"/>
        <v>28</v>
      </c>
      <c r="BF6" s="131">
        <v>16</v>
      </c>
      <c r="BG6" s="131">
        <v>5</v>
      </c>
      <c r="BH6" s="16"/>
      <c r="BI6" s="16"/>
      <c r="BJ6" s="16"/>
      <c r="BK6" s="16"/>
      <c r="BL6" s="39">
        <f t="shared" ref="BL6:BL43" si="13">SUM(BF6:BK6)</f>
        <v>21</v>
      </c>
      <c r="BM6" s="131">
        <v>18</v>
      </c>
      <c r="BN6" s="128">
        <v>16</v>
      </c>
      <c r="BO6" s="38"/>
      <c r="BP6" s="38"/>
      <c r="BQ6" s="39">
        <f t="shared" ref="BQ6:BQ43" si="14">SUM(BM6:BP6)</f>
        <v>34</v>
      </c>
      <c r="BR6" s="128">
        <v>13</v>
      </c>
      <c r="BS6" s="38"/>
      <c r="BT6" s="39">
        <f t="shared" ref="BT6:BT43" si="15">SUM(BR6:BS6)</f>
        <v>13</v>
      </c>
      <c r="BU6" s="128">
        <v>40</v>
      </c>
      <c r="BV6" s="38"/>
      <c r="BW6" s="38"/>
      <c r="BX6" s="39">
        <f t="shared" ref="BX6:BX43" si="16">SUM(BU6:BW6)</f>
        <v>40</v>
      </c>
      <c r="BY6" s="128">
        <v>32</v>
      </c>
      <c r="BZ6" s="38"/>
      <c r="CA6" s="38"/>
      <c r="CB6" s="39">
        <f t="shared" ref="CB6:CB43" si="17">SUM(BY6:CA6)</f>
        <v>32</v>
      </c>
      <c r="CC6" s="128">
        <v>40</v>
      </c>
      <c r="CD6" s="38"/>
      <c r="CE6" s="38"/>
      <c r="CF6" s="39">
        <f t="shared" ref="CF6:CF43" si="18">SUM(CC6:CE6)</f>
        <v>40</v>
      </c>
      <c r="CG6" s="128">
        <v>34</v>
      </c>
      <c r="CH6" s="38"/>
      <c r="CI6" s="39">
        <f t="shared" ref="CI6:CI43" si="19">SUM(CG6:CH6)</f>
        <v>34</v>
      </c>
      <c r="CJ6" s="38"/>
      <c r="CK6" s="38"/>
      <c r="CL6" s="38"/>
      <c r="CM6" s="39">
        <f t="shared" ref="CM6:CM43" si="20">SUM(CJ6:CL6)</f>
        <v>0</v>
      </c>
      <c r="CN6" s="39">
        <f t="shared" ref="CN6:CN43" si="21">SUM(CM6,CI6,CF6,CB6,BX6,BT6,BQ6,BL6,BE6)</f>
        <v>242</v>
      </c>
      <c r="CO6" s="34">
        <f t="shared" ref="CO6:CO42" si="22">SUM(CN6,AY6)</f>
        <v>339</v>
      </c>
      <c r="CP6" s="18"/>
      <c r="CQ6" s="18"/>
      <c r="CR6" s="18"/>
      <c r="CS6" s="18"/>
      <c r="CT6" s="18"/>
      <c r="CU6" s="18"/>
      <c r="CV6" s="59"/>
      <c r="CW6" s="59"/>
      <c r="CX6" s="60"/>
    </row>
    <row r="7" spans="1:103" ht="24.95" customHeight="1">
      <c r="A7" s="54">
        <v>3</v>
      </c>
      <c r="B7" s="79" t="s">
        <v>90</v>
      </c>
      <c r="C7" s="123">
        <v>18</v>
      </c>
      <c r="D7" s="41"/>
      <c r="E7" s="41"/>
      <c r="F7" s="41"/>
      <c r="G7" s="35"/>
      <c r="H7" s="36"/>
      <c r="I7" s="39">
        <f t="shared" si="2"/>
        <v>18</v>
      </c>
      <c r="J7" s="36"/>
      <c r="K7" s="36"/>
      <c r="L7" s="36"/>
      <c r="M7" s="36"/>
      <c r="N7" s="36"/>
      <c r="O7" s="39">
        <f t="shared" si="3"/>
        <v>0</v>
      </c>
      <c r="P7" s="38"/>
      <c r="Q7" s="38"/>
      <c r="R7" s="38"/>
      <c r="S7" s="38"/>
      <c r="T7" s="39">
        <f t="shared" si="4"/>
        <v>0</v>
      </c>
      <c r="U7" s="38"/>
      <c r="V7" s="38"/>
      <c r="W7" s="39">
        <f t="shared" si="5"/>
        <v>0</v>
      </c>
      <c r="X7" s="16"/>
      <c r="Y7" s="16"/>
      <c r="Z7" s="16"/>
      <c r="AA7" s="39">
        <f t="shared" si="6"/>
        <v>0</v>
      </c>
      <c r="AB7" s="16"/>
      <c r="AC7" s="16"/>
      <c r="AD7" s="16"/>
      <c r="AE7" s="39">
        <f t="shared" si="7"/>
        <v>0</v>
      </c>
      <c r="AF7" s="16"/>
      <c r="AG7" s="16"/>
      <c r="AH7" s="16"/>
      <c r="AI7" s="39">
        <f t="shared" si="8"/>
        <v>0</v>
      </c>
      <c r="AJ7" s="35"/>
      <c r="AK7" s="38"/>
      <c r="AL7" s="39">
        <f t="shared" si="0"/>
        <v>0</v>
      </c>
      <c r="AM7" s="38"/>
      <c r="AN7" s="38"/>
      <c r="AO7" s="38"/>
      <c r="AP7" s="39">
        <f t="shared" si="9"/>
        <v>0</v>
      </c>
      <c r="AQ7" s="38"/>
      <c r="AR7" s="38"/>
      <c r="AS7" s="38"/>
      <c r="AT7" s="39">
        <f t="shared" si="10"/>
        <v>0</v>
      </c>
      <c r="AU7" s="38"/>
      <c r="AV7" s="38"/>
      <c r="AW7" s="38"/>
      <c r="AX7" s="39">
        <f t="shared" si="11"/>
        <v>0</v>
      </c>
      <c r="AY7" s="39">
        <f t="shared" si="12"/>
        <v>18</v>
      </c>
      <c r="AZ7" s="123">
        <v>8</v>
      </c>
      <c r="BA7" s="35"/>
      <c r="BB7" s="35"/>
      <c r="BC7" s="35"/>
      <c r="BD7" s="16"/>
      <c r="BE7" s="39">
        <f t="shared" si="1"/>
        <v>8</v>
      </c>
      <c r="BF7" s="16"/>
      <c r="BG7" s="16"/>
      <c r="BH7" s="16"/>
      <c r="BI7" s="16"/>
      <c r="BJ7" s="16"/>
      <c r="BK7" s="16"/>
      <c r="BL7" s="39">
        <f t="shared" si="13"/>
        <v>0</v>
      </c>
      <c r="BM7" s="16"/>
      <c r="BN7" s="38"/>
      <c r="BO7" s="38"/>
      <c r="BP7" s="38"/>
      <c r="BQ7" s="39">
        <f t="shared" si="14"/>
        <v>0</v>
      </c>
      <c r="BR7" s="38"/>
      <c r="BS7" s="38"/>
      <c r="BT7" s="39">
        <f t="shared" si="15"/>
        <v>0</v>
      </c>
      <c r="BU7" s="128">
        <v>26</v>
      </c>
      <c r="BV7" s="38"/>
      <c r="BW7" s="38"/>
      <c r="BX7" s="39">
        <f t="shared" si="16"/>
        <v>26</v>
      </c>
      <c r="BY7" s="38"/>
      <c r="BZ7" s="38"/>
      <c r="CA7" s="38"/>
      <c r="CB7" s="39">
        <f t="shared" si="17"/>
        <v>0</v>
      </c>
      <c r="CC7" s="38"/>
      <c r="CD7" s="38"/>
      <c r="CE7" s="38"/>
      <c r="CF7" s="39">
        <f t="shared" si="18"/>
        <v>0</v>
      </c>
      <c r="CG7" s="38"/>
      <c r="CH7" s="38"/>
      <c r="CI7" s="39">
        <f t="shared" si="19"/>
        <v>0</v>
      </c>
      <c r="CJ7" s="38"/>
      <c r="CK7" s="38"/>
      <c r="CL7" s="38"/>
      <c r="CM7" s="39">
        <f t="shared" si="20"/>
        <v>0</v>
      </c>
      <c r="CN7" s="39">
        <f t="shared" si="21"/>
        <v>34</v>
      </c>
      <c r="CO7" s="34">
        <f t="shared" si="22"/>
        <v>52</v>
      </c>
      <c r="CP7" s="18"/>
      <c r="CQ7" s="18"/>
      <c r="CR7" s="18"/>
      <c r="CS7" s="18"/>
      <c r="CT7" s="18"/>
      <c r="CU7" s="18"/>
      <c r="CV7" s="59"/>
      <c r="CW7" s="59"/>
      <c r="CX7" s="60"/>
    </row>
    <row r="8" spans="1:103" ht="24.95" customHeight="1">
      <c r="A8" s="54">
        <v>4</v>
      </c>
      <c r="B8" s="79" t="s">
        <v>91</v>
      </c>
      <c r="C8" s="123">
        <v>4</v>
      </c>
      <c r="D8" s="123">
        <v>1</v>
      </c>
      <c r="E8" s="41"/>
      <c r="F8" s="41"/>
      <c r="G8" s="35"/>
      <c r="H8" s="36"/>
      <c r="I8" s="39">
        <f t="shared" si="2"/>
        <v>5</v>
      </c>
      <c r="J8" s="132">
        <v>18</v>
      </c>
      <c r="K8" s="132">
        <v>13</v>
      </c>
      <c r="L8" s="36"/>
      <c r="M8" s="36"/>
      <c r="N8" s="36"/>
      <c r="O8" s="39">
        <f t="shared" si="3"/>
        <v>31</v>
      </c>
      <c r="P8" s="128">
        <v>17</v>
      </c>
      <c r="Q8" s="38"/>
      <c r="R8" s="38"/>
      <c r="S8" s="38"/>
      <c r="T8" s="39">
        <f t="shared" si="4"/>
        <v>17</v>
      </c>
      <c r="U8" s="128">
        <v>17</v>
      </c>
      <c r="V8" s="38"/>
      <c r="W8" s="39">
        <f t="shared" si="5"/>
        <v>17</v>
      </c>
      <c r="X8" s="131">
        <v>34</v>
      </c>
      <c r="Y8" s="131">
        <v>22</v>
      </c>
      <c r="Z8" s="16"/>
      <c r="AA8" s="39">
        <f t="shared" si="6"/>
        <v>56</v>
      </c>
      <c r="AB8" s="16"/>
      <c r="AC8" s="16"/>
      <c r="AD8" s="16"/>
      <c r="AE8" s="39">
        <f t="shared" si="7"/>
        <v>0</v>
      </c>
      <c r="AF8" s="16"/>
      <c r="AG8" s="16"/>
      <c r="AH8" s="16"/>
      <c r="AI8" s="39">
        <f t="shared" si="8"/>
        <v>0</v>
      </c>
      <c r="AJ8" s="112">
        <v>40</v>
      </c>
      <c r="AK8" s="38"/>
      <c r="AL8" s="39">
        <f t="shared" si="0"/>
        <v>40</v>
      </c>
      <c r="AM8" s="38"/>
      <c r="AN8" s="38"/>
      <c r="AO8" s="38"/>
      <c r="AP8" s="39">
        <f t="shared" si="9"/>
        <v>0</v>
      </c>
      <c r="AQ8" s="38"/>
      <c r="AR8" s="38"/>
      <c r="AS8" s="38"/>
      <c r="AT8" s="39">
        <f t="shared" si="10"/>
        <v>0</v>
      </c>
      <c r="AU8" s="38"/>
      <c r="AV8" s="38"/>
      <c r="AW8" s="38"/>
      <c r="AX8" s="39">
        <f t="shared" si="11"/>
        <v>0</v>
      </c>
      <c r="AY8" s="39">
        <f t="shared" si="12"/>
        <v>166</v>
      </c>
      <c r="AZ8" s="123">
        <v>20</v>
      </c>
      <c r="BA8" s="112">
        <v>1</v>
      </c>
      <c r="BB8" s="112">
        <v>1</v>
      </c>
      <c r="BC8" s="35"/>
      <c r="BD8" s="16"/>
      <c r="BE8" s="39">
        <f t="shared" si="1"/>
        <v>22</v>
      </c>
      <c r="BF8" s="131">
        <v>4</v>
      </c>
      <c r="BG8" s="131">
        <v>3</v>
      </c>
      <c r="BH8" s="16"/>
      <c r="BI8" s="16"/>
      <c r="BJ8" s="16"/>
      <c r="BK8" s="16"/>
      <c r="BL8" s="39">
        <f t="shared" si="13"/>
        <v>7</v>
      </c>
      <c r="BM8" s="131">
        <v>15</v>
      </c>
      <c r="BN8" s="128">
        <v>9</v>
      </c>
      <c r="BO8" s="128">
        <v>2</v>
      </c>
      <c r="BP8" s="38"/>
      <c r="BQ8" s="39">
        <f t="shared" si="14"/>
        <v>26</v>
      </c>
      <c r="BR8" s="38"/>
      <c r="BS8" s="38"/>
      <c r="BT8" s="39">
        <f t="shared" si="15"/>
        <v>0</v>
      </c>
      <c r="BU8" s="128">
        <v>22</v>
      </c>
      <c r="BV8" s="38"/>
      <c r="BW8" s="38"/>
      <c r="BX8" s="39">
        <f t="shared" si="16"/>
        <v>22</v>
      </c>
      <c r="BY8" s="128">
        <v>34</v>
      </c>
      <c r="BZ8" s="38"/>
      <c r="CA8" s="38"/>
      <c r="CB8" s="39">
        <f t="shared" si="17"/>
        <v>34</v>
      </c>
      <c r="CC8" s="128">
        <v>30</v>
      </c>
      <c r="CD8" s="38"/>
      <c r="CE8" s="38"/>
      <c r="CF8" s="39">
        <f t="shared" si="18"/>
        <v>30</v>
      </c>
      <c r="CG8" s="38"/>
      <c r="CH8" s="38"/>
      <c r="CI8" s="39">
        <f t="shared" si="19"/>
        <v>0</v>
      </c>
      <c r="CJ8" s="38"/>
      <c r="CK8" s="38"/>
      <c r="CL8" s="38"/>
      <c r="CM8" s="39">
        <f t="shared" si="20"/>
        <v>0</v>
      </c>
      <c r="CN8" s="39">
        <f t="shared" si="21"/>
        <v>141</v>
      </c>
      <c r="CO8" s="34">
        <f t="shared" si="22"/>
        <v>307</v>
      </c>
      <c r="CP8" s="18"/>
      <c r="CQ8" s="18"/>
      <c r="CR8" s="18"/>
      <c r="CS8" s="18"/>
      <c r="CT8" s="18"/>
      <c r="CU8" s="18"/>
      <c r="CV8" s="59"/>
      <c r="CW8" s="59"/>
      <c r="CX8" s="60"/>
    </row>
    <row r="9" spans="1:103" ht="24.95" customHeight="1">
      <c r="A9" s="54">
        <v>5</v>
      </c>
      <c r="B9" s="79" t="s">
        <v>92</v>
      </c>
      <c r="C9" s="123">
        <v>13</v>
      </c>
      <c r="D9" s="41"/>
      <c r="E9" s="41"/>
      <c r="F9" s="41"/>
      <c r="G9" s="35"/>
      <c r="H9" s="36"/>
      <c r="I9" s="39">
        <f t="shared" si="2"/>
        <v>13</v>
      </c>
      <c r="J9" s="36"/>
      <c r="K9" s="36"/>
      <c r="L9" s="36"/>
      <c r="M9" s="36"/>
      <c r="N9" s="36"/>
      <c r="O9" s="39">
        <f t="shared" si="3"/>
        <v>0</v>
      </c>
      <c r="P9" s="38"/>
      <c r="Q9" s="38"/>
      <c r="R9" s="38"/>
      <c r="S9" s="38"/>
      <c r="T9" s="39">
        <f t="shared" si="4"/>
        <v>0</v>
      </c>
      <c r="U9" s="38"/>
      <c r="V9" s="38"/>
      <c r="W9" s="39">
        <f t="shared" si="5"/>
        <v>0</v>
      </c>
      <c r="X9" s="16"/>
      <c r="Y9" s="16"/>
      <c r="Z9" s="16"/>
      <c r="AA9" s="39">
        <f t="shared" si="6"/>
        <v>0</v>
      </c>
      <c r="AB9" s="16"/>
      <c r="AC9" s="16"/>
      <c r="AD9" s="16"/>
      <c r="AE9" s="39">
        <f t="shared" si="7"/>
        <v>0</v>
      </c>
      <c r="AF9" s="16"/>
      <c r="AG9" s="16"/>
      <c r="AH9" s="16"/>
      <c r="AI9" s="39">
        <f t="shared" si="8"/>
        <v>0</v>
      </c>
      <c r="AJ9" s="35"/>
      <c r="AK9" s="38"/>
      <c r="AL9" s="39">
        <f t="shared" si="0"/>
        <v>0</v>
      </c>
      <c r="AM9" s="38"/>
      <c r="AN9" s="38"/>
      <c r="AO9" s="38"/>
      <c r="AP9" s="39">
        <f t="shared" si="9"/>
        <v>0</v>
      </c>
      <c r="AQ9" s="38"/>
      <c r="AR9" s="38"/>
      <c r="AS9" s="38"/>
      <c r="AT9" s="39">
        <f t="shared" si="10"/>
        <v>0</v>
      </c>
      <c r="AU9" s="38"/>
      <c r="AV9" s="38"/>
      <c r="AW9" s="38"/>
      <c r="AX9" s="39">
        <f t="shared" si="11"/>
        <v>0</v>
      </c>
      <c r="AY9" s="39">
        <f t="shared" si="12"/>
        <v>13</v>
      </c>
      <c r="AZ9" s="41"/>
      <c r="BA9" s="112"/>
      <c r="BB9" s="35"/>
      <c r="BC9" s="35"/>
      <c r="BD9" s="16"/>
      <c r="BE9" s="39">
        <f t="shared" si="1"/>
        <v>0</v>
      </c>
      <c r="BF9" s="16"/>
      <c r="BG9" s="16"/>
      <c r="BH9" s="16"/>
      <c r="BI9" s="16"/>
      <c r="BJ9" s="16"/>
      <c r="BK9" s="16"/>
      <c r="BL9" s="39">
        <f t="shared" si="13"/>
        <v>0</v>
      </c>
      <c r="BM9" s="16"/>
      <c r="BN9" s="38"/>
      <c r="BO9" s="38"/>
      <c r="BP9" s="38"/>
      <c r="BQ9" s="39">
        <f t="shared" si="14"/>
        <v>0</v>
      </c>
      <c r="BR9" s="128">
        <v>17</v>
      </c>
      <c r="BS9" s="38"/>
      <c r="BT9" s="39">
        <f t="shared" si="15"/>
        <v>17</v>
      </c>
      <c r="BU9" s="38"/>
      <c r="BV9" s="38"/>
      <c r="BW9" s="38"/>
      <c r="BX9" s="39">
        <f t="shared" si="16"/>
        <v>0</v>
      </c>
      <c r="BY9" s="38"/>
      <c r="BZ9" s="38"/>
      <c r="CA9" s="38"/>
      <c r="CB9" s="39">
        <f t="shared" si="17"/>
        <v>0</v>
      </c>
      <c r="CC9" s="128">
        <v>28</v>
      </c>
      <c r="CD9" s="38"/>
      <c r="CE9" s="38"/>
      <c r="CF9" s="39">
        <f t="shared" si="18"/>
        <v>28</v>
      </c>
      <c r="CG9" s="38"/>
      <c r="CH9" s="38"/>
      <c r="CI9" s="39">
        <f t="shared" si="19"/>
        <v>0</v>
      </c>
      <c r="CJ9" s="38"/>
      <c r="CK9" s="38"/>
      <c r="CL9" s="38"/>
      <c r="CM9" s="39">
        <f t="shared" si="20"/>
        <v>0</v>
      </c>
      <c r="CN9" s="39">
        <f t="shared" si="21"/>
        <v>45</v>
      </c>
      <c r="CO9" s="34">
        <f t="shared" si="22"/>
        <v>58</v>
      </c>
      <c r="CP9" s="18"/>
      <c r="CQ9" s="18"/>
      <c r="CR9" s="18"/>
      <c r="CS9" s="18"/>
      <c r="CT9" s="18"/>
      <c r="CU9" s="18"/>
      <c r="CV9" s="59"/>
      <c r="CW9" s="59"/>
      <c r="CX9" s="60"/>
    </row>
    <row r="10" spans="1:103" ht="24.95" customHeight="1">
      <c r="A10" s="54">
        <v>6</v>
      </c>
      <c r="B10" s="79" t="s">
        <v>139</v>
      </c>
      <c r="C10" s="41"/>
      <c r="D10" s="41"/>
      <c r="E10" s="41"/>
      <c r="F10" s="41"/>
      <c r="G10" s="35"/>
      <c r="H10" s="36"/>
      <c r="I10" s="39">
        <f t="shared" si="2"/>
        <v>0</v>
      </c>
      <c r="J10" s="132">
        <v>12</v>
      </c>
      <c r="K10" s="36"/>
      <c r="L10" s="36"/>
      <c r="M10" s="36"/>
      <c r="N10" s="36"/>
      <c r="O10" s="39">
        <f t="shared" si="3"/>
        <v>12</v>
      </c>
      <c r="P10" s="38"/>
      <c r="Q10" s="38"/>
      <c r="R10" s="38"/>
      <c r="S10" s="38"/>
      <c r="T10" s="39">
        <f t="shared" si="4"/>
        <v>0</v>
      </c>
      <c r="U10" s="38"/>
      <c r="V10" s="38"/>
      <c r="W10" s="39">
        <f t="shared" si="5"/>
        <v>0</v>
      </c>
      <c r="X10" s="16"/>
      <c r="Y10" s="16"/>
      <c r="Z10" s="16"/>
      <c r="AA10" s="39">
        <f t="shared" si="6"/>
        <v>0</v>
      </c>
      <c r="AB10" s="16"/>
      <c r="AC10" s="16"/>
      <c r="AD10" s="16"/>
      <c r="AE10" s="39">
        <f t="shared" si="7"/>
        <v>0</v>
      </c>
      <c r="AF10" s="16"/>
      <c r="AG10" s="16"/>
      <c r="AH10" s="16"/>
      <c r="AI10" s="39">
        <f t="shared" si="8"/>
        <v>0</v>
      </c>
      <c r="AJ10" s="35"/>
      <c r="AK10" s="38"/>
      <c r="AL10" s="39">
        <f t="shared" si="0"/>
        <v>0</v>
      </c>
      <c r="AM10" s="38"/>
      <c r="AN10" s="38"/>
      <c r="AO10" s="38"/>
      <c r="AP10" s="39">
        <f t="shared" si="9"/>
        <v>0</v>
      </c>
      <c r="AQ10" s="38"/>
      <c r="AR10" s="38"/>
      <c r="AS10" s="38"/>
      <c r="AT10" s="39">
        <f t="shared" si="10"/>
        <v>0</v>
      </c>
      <c r="AU10" s="38"/>
      <c r="AV10" s="38"/>
      <c r="AW10" s="38"/>
      <c r="AX10" s="39">
        <f t="shared" si="11"/>
        <v>0</v>
      </c>
      <c r="AY10" s="39">
        <f t="shared" si="12"/>
        <v>12</v>
      </c>
      <c r="AZ10" s="41"/>
      <c r="BA10" s="35"/>
      <c r="BB10" s="35"/>
      <c r="BC10" s="35"/>
      <c r="BD10" s="16"/>
      <c r="BE10" s="39">
        <f t="shared" si="1"/>
        <v>0</v>
      </c>
      <c r="BF10" s="16"/>
      <c r="BG10" s="16"/>
      <c r="BH10" s="16"/>
      <c r="BI10" s="16"/>
      <c r="BJ10" s="16"/>
      <c r="BK10" s="16"/>
      <c r="BL10" s="39">
        <f t="shared" si="13"/>
        <v>0</v>
      </c>
      <c r="BM10" s="16"/>
      <c r="BN10" s="38"/>
      <c r="BO10" s="38"/>
      <c r="BP10" s="38"/>
      <c r="BQ10" s="39">
        <f t="shared" si="14"/>
        <v>0</v>
      </c>
      <c r="BR10" s="38"/>
      <c r="BS10" s="38"/>
      <c r="BT10" s="39">
        <f t="shared" si="15"/>
        <v>0</v>
      </c>
      <c r="BU10" s="38"/>
      <c r="BV10" s="38"/>
      <c r="BW10" s="38"/>
      <c r="BX10" s="39">
        <f t="shared" si="16"/>
        <v>0</v>
      </c>
      <c r="BY10" s="38"/>
      <c r="BZ10" s="38"/>
      <c r="CA10" s="38"/>
      <c r="CB10" s="39">
        <f t="shared" si="17"/>
        <v>0</v>
      </c>
      <c r="CC10" s="38"/>
      <c r="CD10" s="38"/>
      <c r="CE10" s="38"/>
      <c r="CF10" s="39">
        <f t="shared" si="18"/>
        <v>0</v>
      </c>
      <c r="CG10" s="38"/>
      <c r="CH10" s="38"/>
      <c r="CI10" s="39">
        <f t="shared" si="19"/>
        <v>0</v>
      </c>
      <c r="CJ10" s="38"/>
      <c r="CK10" s="38"/>
      <c r="CL10" s="38"/>
      <c r="CM10" s="39">
        <f t="shared" si="20"/>
        <v>0</v>
      </c>
      <c r="CN10" s="39">
        <f t="shared" si="21"/>
        <v>0</v>
      </c>
      <c r="CO10" s="34">
        <f t="shared" si="22"/>
        <v>12</v>
      </c>
      <c r="CP10" s="18"/>
      <c r="CQ10" s="18"/>
      <c r="CR10" s="18"/>
      <c r="CS10" s="18"/>
      <c r="CT10" s="18"/>
      <c r="CU10" s="18"/>
      <c r="CV10" s="59"/>
      <c r="CW10" s="59"/>
      <c r="CX10" s="60"/>
    </row>
    <row r="11" spans="1:103" ht="24.95" customHeight="1">
      <c r="A11" s="54">
        <v>7</v>
      </c>
      <c r="B11" s="79" t="s">
        <v>94</v>
      </c>
      <c r="C11" s="41"/>
      <c r="D11" s="41"/>
      <c r="E11" s="41"/>
      <c r="F11" s="41"/>
      <c r="G11" s="35"/>
      <c r="H11" s="36"/>
      <c r="I11" s="39">
        <f t="shared" si="2"/>
        <v>0</v>
      </c>
      <c r="J11" s="36"/>
      <c r="K11" s="36"/>
      <c r="L11" s="36"/>
      <c r="M11" s="36"/>
      <c r="N11" s="36"/>
      <c r="O11" s="39">
        <f t="shared" si="3"/>
        <v>0</v>
      </c>
      <c r="P11" s="38"/>
      <c r="Q11" s="38"/>
      <c r="R11" s="38"/>
      <c r="S11" s="38"/>
      <c r="T11" s="39">
        <f t="shared" si="4"/>
        <v>0</v>
      </c>
      <c r="U11" s="38"/>
      <c r="V11" s="38"/>
      <c r="W11" s="39">
        <f t="shared" si="5"/>
        <v>0</v>
      </c>
      <c r="X11" s="16"/>
      <c r="Y11" s="16"/>
      <c r="Z11" s="16"/>
      <c r="AA11" s="39">
        <f t="shared" si="6"/>
        <v>0</v>
      </c>
      <c r="AB11" s="16"/>
      <c r="AC11" s="16"/>
      <c r="AD11" s="16"/>
      <c r="AE11" s="39">
        <f t="shared" si="7"/>
        <v>0</v>
      </c>
      <c r="AF11" s="16"/>
      <c r="AG11" s="16"/>
      <c r="AH11" s="16"/>
      <c r="AI11" s="39">
        <f t="shared" si="8"/>
        <v>0</v>
      </c>
      <c r="AJ11" s="35"/>
      <c r="AK11" s="38"/>
      <c r="AL11" s="39">
        <f t="shared" si="0"/>
        <v>0</v>
      </c>
      <c r="AM11" s="38"/>
      <c r="AN11" s="38"/>
      <c r="AO11" s="38"/>
      <c r="AP11" s="39">
        <f t="shared" si="9"/>
        <v>0</v>
      </c>
      <c r="AQ11" s="38"/>
      <c r="AR11" s="38"/>
      <c r="AS11" s="38"/>
      <c r="AT11" s="39">
        <f t="shared" si="10"/>
        <v>0</v>
      </c>
      <c r="AU11" s="38"/>
      <c r="AV11" s="38"/>
      <c r="AW11" s="38"/>
      <c r="AX11" s="39">
        <f t="shared" si="11"/>
        <v>0</v>
      </c>
      <c r="AY11" s="39">
        <f t="shared" si="12"/>
        <v>0</v>
      </c>
      <c r="AZ11" s="123">
        <v>9</v>
      </c>
      <c r="BA11" s="130">
        <v>3</v>
      </c>
      <c r="BB11" s="35"/>
      <c r="BC11" s="35"/>
      <c r="BD11" s="16"/>
      <c r="BE11" s="39">
        <f t="shared" si="1"/>
        <v>12</v>
      </c>
      <c r="BF11" s="16"/>
      <c r="BG11" s="16"/>
      <c r="BH11" s="16"/>
      <c r="BI11" s="16"/>
      <c r="BJ11" s="16"/>
      <c r="BK11" s="16"/>
      <c r="BL11" s="39">
        <f t="shared" si="13"/>
        <v>0</v>
      </c>
      <c r="BM11" s="131">
        <v>8</v>
      </c>
      <c r="BN11" s="128">
        <v>3</v>
      </c>
      <c r="BO11" s="38"/>
      <c r="BP11" s="38"/>
      <c r="BQ11" s="39">
        <f t="shared" si="14"/>
        <v>11</v>
      </c>
      <c r="BR11" s="38"/>
      <c r="BS11" s="38"/>
      <c r="BT11" s="39">
        <f t="shared" si="15"/>
        <v>0</v>
      </c>
      <c r="BU11" s="128">
        <v>24</v>
      </c>
      <c r="BV11" s="38"/>
      <c r="BW11" s="38"/>
      <c r="BX11" s="39">
        <f t="shared" si="16"/>
        <v>24</v>
      </c>
      <c r="BY11" s="38"/>
      <c r="BZ11" s="38"/>
      <c r="CA11" s="38"/>
      <c r="CB11" s="39">
        <f t="shared" si="17"/>
        <v>0</v>
      </c>
      <c r="CC11" s="38"/>
      <c r="CD11" s="38"/>
      <c r="CE11" s="38"/>
      <c r="CF11" s="39">
        <f t="shared" si="18"/>
        <v>0</v>
      </c>
      <c r="CG11" s="38"/>
      <c r="CH11" s="38"/>
      <c r="CI11" s="39">
        <f t="shared" si="19"/>
        <v>0</v>
      </c>
      <c r="CJ11" s="38"/>
      <c r="CK11" s="38"/>
      <c r="CL11" s="38"/>
      <c r="CM11" s="39">
        <f t="shared" si="20"/>
        <v>0</v>
      </c>
      <c r="CN11" s="39">
        <f t="shared" si="21"/>
        <v>47</v>
      </c>
      <c r="CO11" s="34">
        <f t="shared" si="22"/>
        <v>47</v>
      </c>
      <c r="CP11" s="18"/>
      <c r="CQ11" s="18"/>
      <c r="CR11" s="18"/>
      <c r="CS11" s="18"/>
      <c r="CT11" s="18"/>
      <c r="CU11" s="18"/>
      <c r="CV11" s="59"/>
      <c r="CW11" s="59"/>
      <c r="CX11" s="60"/>
    </row>
    <row r="12" spans="1:103" ht="24.95" customHeight="1">
      <c r="A12" s="54">
        <v>8</v>
      </c>
      <c r="B12" s="79" t="s">
        <v>50</v>
      </c>
      <c r="C12" s="123">
        <v>1</v>
      </c>
      <c r="D12" s="123">
        <v>1</v>
      </c>
      <c r="E12" s="123">
        <v>1</v>
      </c>
      <c r="F12" s="41"/>
      <c r="G12" s="35"/>
      <c r="H12" s="36"/>
      <c r="I12" s="39">
        <f t="shared" si="2"/>
        <v>3</v>
      </c>
      <c r="J12" s="36"/>
      <c r="K12" s="36"/>
      <c r="L12" s="36"/>
      <c r="M12" s="36"/>
      <c r="N12" s="36"/>
      <c r="O12" s="39">
        <f t="shared" si="3"/>
        <v>0</v>
      </c>
      <c r="P12" s="38"/>
      <c r="Q12" s="38"/>
      <c r="R12" s="38"/>
      <c r="S12" s="38"/>
      <c r="T12" s="39">
        <f t="shared" si="4"/>
        <v>0</v>
      </c>
      <c r="U12" s="128">
        <v>15</v>
      </c>
      <c r="V12" s="38"/>
      <c r="W12" s="39">
        <f t="shared" si="5"/>
        <v>15</v>
      </c>
      <c r="X12" s="131">
        <v>2</v>
      </c>
      <c r="Y12" s="16"/>
      <c r="Z12" s="16"/>
      <c r="AA12" s="39">
        <f t="shared" si="6"/>
        <v>2</v>
      </c>
      <c r="AB12" s="16"/>
      <c r="AC12" s="16"/>
      <c r="AD12" s="16"/>
      <c r="AE12" s="39">
        <f t="shared" si="7"/>
        <v>0</v>
      </c>
      <c r="AF12" s="131">
        <v>32</v>
      </c>
      <c r="AG12" s="16"/>
      <c r="AH12" s="16"/>
      <c r="AI12" s="39">
        <f t="shared" si="8"/>
        <v>32</v>
      </c>
      <c r="AJ12" s="35"/>
      <c r="AK12" s="38"/>
      <c r="AL12" s="39">
        <f t="shared" si="0"/>
        <v>0</v>
      </c>
      <c r="AM12" s="38"/>
      <c r="AN12" s="38"/>
      <c r="AO12" s="38"/>
      <c r="AP12" s="39">
        <f t="shared" si="9"/>
        <v>0</v>
      </c>
      <c r="AQ12" s="38"/>
      <c r="AR12" s="38"/>
      <c r="AS12" s="38"/>
      <c r="AT12" s="39">
        <f t="shared" si="10"/>
        <v>0</v>
      </c>
      <c r="AU12" s="38"/>
      <c r="AV12" s="38"/>
      <c r="AW12" s="38"/>
      <c r="AX12" s="39">
        <f t="shared" si="11"/>
        <v>0</v>
      </c>
      <c r="AY12" s="39">
        <f t="shared" si="12"/>
        <v>52</v>
      </c>
      <c r="AZ12" s="123">
        <v>12</v>
      </c>
      <c r="BA12" s="35"/>
      <c r="BB12" s="35"/>
      <c r="BC12" s="35"/>
      <c r="BD12" s="16"/>
      <c r="BE12" s="39">
        <f t="shared" si="1"/>
        <v>12</v>
      </c>
      <c r="BF12" s="16"/>
      <c r="BG12" s="16"/>
      <c r="BH12" s="16"/>
      <c r="BI12" s="16"/>
      <c r="BJ12" s="16"/>
      <c r="BK12" s="16"/>
      <c r="BL12" s="39">
        <f t="shared" si="13"/>
        <v>0</v>
      </c>
      <c r="BM12" s="131">
        <v>6</v>
      </c>
      <c r="BN12" s="128">
        <v>1</v>
      </c>
      <c r="BO12" s="38"/>
      <c r="BP12" s="38"/>
      <c r="BQ12" s="39">
        <f t="shared" si="14"/>
        <v>7</v>
      </c>
      <c r="BR12" s="38"/>
      <c r="BS12" s="38"/>
      <c r="BT12" s="39">
        <f t="shared" si="15"/>
        <v>0</v>
      </c>
      <c r="BU12" s="38"/>
      <c r="BV12" s="38"/>
      <c r="BW12" s="38"/>
      <c r="BX12" s="39">
        <f t="shared" si="16"/>
        <v>0</v>
      </c>
      <c r="BY12" s="38"/>
      <c r="BZ12" s="38"/>
      <c r="CA12" s="38"/>
      <c r="CB12" s="39">
        <f t="shared" si="17"/>
        <v>0</v>
      </c>
      <c r="CC12" s="128">
        <v>26</v>
      </c>
      <c r="CD12" s="38"/>
      <c r="CE12" s="38"/>
      <c r="CF12" s="39">
        <f t="shared" si="18"/>
        <v>26</v>
      </c>
      <c r="CG12" s="38"/>
      <c r="CH12" s="38"/>
      <c r="CI12" s="39">
        <f t="shared" si="19"/>
        <v>0</v>
      </c>
      <c r="CJ12" s="38"/>
      <c r="CK12" s="38"/>
      <c r="CL12" s="38"/>
      <c r="CM12" s="39">
        <f t="shared" si="20"/>
        <v>0</v>
      </c>
      <c r="CN12" s="39">
        <f t="shared" si="21"/>
        <v>45</v>
      </c>
      <c r="CO12" s="34">
        <f t="shared" si="22"/>
        <v>97</v>
      </c>
      <c r="CP12" s="18"/>
      <c r="CQ12" s="18"/>
      <c r="CR12" s="18"/>
      <c r="CS12" s="18"/>
      <c r="CT12" s="18"/>
      <c r="CU12" s="18"/>
      <c r="CV12" s="59"/>
      <c r="CW12" s="59"/>
      <c r="CX12" s="60"/>
    </row>
    <row r="13" spans="1:103" ht="24.95" customHeight="1">
      <c r="A13" s="54">
        <v>9</v>
      </c>
      <c r="B13" s="79" t="s">
        <v>95</v>
      </c>
      <c r="C13" s="123">
        <v>10</v>
      </c>
      <c r="D13" s="123">
        <v>1</v>
      </c>
      <c r="E13" s="41"/>
      <c r="F13" s="41"/>
      <c r="G13" s="35"/>
      <c r="H13" s="36"/>
      <c r="I13" s="39">
        <f t="shared" si="2"/>
        <v>11</v>
      </c>
      <c r="J13" s="36"/>
      <c r="K13" s="36"/>
      <c r="L13" s="36"/>
      <c r="M13" s="36"/>
      <c r="N13" s="36"/>
      <c r="O13" s="39">
        <f t="shared" si="3"/>
        <v>0</v>
      </c>
      <c r="P13" s="38"/>
      <c r="Q13" s="38"/>
      <c r="R13" s="38"/>
      <c r="S13" s="38"/>
      <c r="T13" s="39">
        <f t="shared" si="4"/>
        <v>0</v>
      </c>
      <c r="U13" s="128">
        <v>16</v>
      </c>
      <c r="V13" s="38"/>
      <c r="W13" s="39">
        <f t="shared" si="5"/>
        <v>16</v>
      </c>
      <c r="X13" s="131">
        <v>4</v>
      </c>
      <c r="Y13" s="16"/>
      <c r="Z13" s="16"/>
      <c r="AA13" s="39">
        <f t="shared" si="6"/>
        <v>4</v>
      </c>
      <c r="AB13" s="131">
        <v>12</v>
      </c>
      <c r="AC13" s="16"/>
      <c r="AD13" s="16"/>
      <c r="AE13" s="39">
        <f t="shared" si="7"/>
        <v>12</v>
      </c>
      <c r="AF13" s="131">
        <v>16</v>
      </c>
      <c r="AG13" s="16"/>
      <c r="AH13" s="16"/>
      <c r="AI13" s="39">
        <f t="shared" si="8"/>
        <v>16</v>
      </c>
      <c r="AJ13" s="112">
        <v>36</v>
      </c>
      <c r="AK13" s="38"/>
      <c r="AL13" s="39">
        <f t="shared" si="0"/>
        <v>36</v>
      </c>
      <c r="AM13" s="38"/>
      <c r="AN13" s="38"/>
      <c r="AO13" s="38"/>
      <c r="AP13" s="39">
        <f t="shared" si="9"/>
        <v>0</v>
      </c>
      <c r="AQ13" s="38"/>
      <c r="AR13" s="38"/>
      <c r="AS13" s="38"/>
      <c r="AT13" s="39">
        <f t="shared" si="10"/>
        <v>0</v>
      </c>
      <c r="AU13" s="38"/>
      <c r="AV13" s="38"/>
      <c r="AW13" s="38"/>
      <c r="AX13" s="39">
        <f t="shared" si="11"/>
        <v>0</v>
      </c>
      <c r="AY13" s="39">
        <f t="shared" si="12"/>
        <v>95</v>
      </c>
      <c r="AZ13" s="123">
        <v>1</v>
      </c>
      <c r="BA13" s="112">
        <v>1</v>
      </c>
      <c r="BB13" s="35"/>
      <c r="BC13" s="35"/>
      <c r="BD13" s="16"/>
      <c r="BE13" s="39">
        <f t="shared" si="1"/>
        <v>2</v>
      </c>
      <c r="BF13" s="131">
        <v>11</v>
      </c>
      <c r="BG13" s="16"/>
      <c r="BH13" s="16"/>
      <c r="BI13" s="16"/>
      <c r="BJ13" s="16"/>
      <c r="BK13" s="16"/>
      <c r="BL13" s="39">
        <f t="shared" si="13"/>
        <v>11</v>
      </c>
      <c r="BM13" s="16"/>
      <c r="BN13" s="38"/>
      <c r="BO13" s="38"/>
      <c r="BP13" s="38"/>
      <c r="BQ13" s="39">
        <f t="shared" si="14"/>
        <v>0</v>
      </c>
      <c r="BR13" s="38"/>
      <c r="BS13" s="38"/>
      <c r="BT13" s="39">
        <f t="shared" si="15"/>
        <v>0</v>
      </c>
      <c r="BU13" s="128">
        <v>12</v>
      </c>
      <c r="BV13" s="38"/>
      <c r="BW13" s="38"/>
      <c r="BX13" s="39">
        <f t="shared" si="16"/>
        <v>12</v>
      </c>
      <c r="BY13" s="128">
        <v>28</v>
      </c>
      <c r="BZ13" s="38"/>
      <c r="CA13" s="38"/>
      <c r="CB13" s="39">
        <f t="shared" si="17"/>
        <v>28</v>
      </c>
      <c r="CC13" s="38"/>
      <c r="CD13" s="38"/>
      <c r="CE13" s="38"/>
      <c r="CF13" s="39">
        <f t="shared" si="18"/>
        <v>0</v>
      </c>
      <c r="CG13" s="38"/>
      <c r="CH13" s="38"/>
      <c r="CI13" s="39">
        <f t="shared" si="19"/>
        <v>0</v>
      </c>
      <c r="CJ13" s="38"/>
      <c r="CK13" s="38"/>
      <c r="CL13" s="38"/>
      <c r="CM13" s="39">
        <f t="shared" si="20"/>
        <v>0</v>
      </c>
      <c r="CN13" s="39">
        <f t="shared" si="21"/>
        <v>53</v>
      </c>
      <c r="CO13" s="34">
        <f t="shared" si="22"/>
        <v>148</v>
      </c>
      <c r="CP13" s="18"/>
      <c r="CQ13" s="18"/>
      <c r="CR13" s="18"/>
      <c r="CS13" s="18"/>
      <c r="CT13" s="18"/>
      <c r="CU13" s="18"/>
      <c r="CV13" s="59"/>
      <c r="CW13" s="59"/>
      <c r="CX13" s="60"/>
    </row>
    <row r="14" spans="1:103" ht="24.95" customHeight="1">
      <c r="A14" s="54">
        <v>10</v>
      </c>
      <c r="B14" s="79" t="s">
        <v>96</v>
      </c>
      <c r="C14" s="41"/>
      <c r="D14" s="41"/>
      <c r="E14" s="41"/>
      <c r="F14" s="41"/>
      <c r="G14" s="35"/>
      <c r="H14" s="36"/>
      <c r="I14" s="39">
        <f t="shared" si="2"/>
        <v>0</v>
      </c>
      <c r="J14" s="36"/>
      <c r="K14" s="36"/>
      <c r="L14" s="36"/>
      <c r="M14" s="36"/>
      <c r="N14" s="36"/>
      <c r="O14" s="39">
        <f t="shared" si="3"/>
        <v>0</v>
      </c>
      <c r="P14" s="38"/>
      <c r="Q14" s="38"/>
      <c r="R14" s="38"/>
      <c r="S14" s="38"/>
      <c r="T14" s="39">
        <f t="shared" si="4"/>
        <v>0</v>
      </c>
      <c r="U14" s="38"/>
      <c r="V14" s="38"/>
      <c r="W14" s="39">
        <f t="shared" si="5"/>
        <v>0</v>
      </c>
      <c r="X14" s="16"/>
      <c r="Y14" s="16"/>
      <c r="Z14" s="16"/>
      <c r="AA14" s="39">
        <f t="shared" si="6"/>
        <v>0</v>
      </c>
      <c r="AB14" s="16"/>
      <c r="AC14" s="16"/>
      <c r="AD14" s="16"/>
      <c r="AE14" s="39">
        <f t="shared" si="7"/>
        <v>0</v>
      </c>
      <c r="AF14" s="16"/>
      <c r="AG14" s="16"/>
      <c r="AH14" s="16"/>
      <c r="AI14" s="39">
        <f t="shared" si="8"/>
        <v>0</v>
      </c>
      <c r="AJ14" s="35"/>
      <c r="AK14" s="38"/>
      <c r="AL14" s="39">
        <f t="shared" si="0"/>
        <v>0</v>
      </c>
      <c r="AM14" s="38"/>
      <c r="AN14" s="38"/>
      <c r="AO14" s="38"/>
      <c r="AP14" s="39">
        <f t="shared" si="9"/>
        <v>0</v>
      </c>
      <c r="AQ14" s="38"/>
      <c r="AR14" s="38"/>
      <c r="AS14" s="38"/>
      <c r="AT14" s="39">
        <f t="shared" si="10"/>
        <v>0</v>
      </c>
      <c r="AU14" s="38"/>
      <c r="AV14" s="38"/>
      <c r="AW14" s="38"/>
      <c r="AX14" s="39">
        <f t="shared" si="11"/>
        <v>0</v>
      </c>
      <c r="AY14" s="39">
        <f t="shared" si="12"/>
        <v>0</v>
      </c>
      <c r="AZ14" s="41"/>
      <c r="BA14" s="35"/>
      <c r="BB14" s="35"/>
      <c r="BC14" s="35"/>
      <c r="BD14" s="16"/>
      <c r="BE14" s="39">
        <f t="shared" si="1"/>
        <v>0</v>
      </c>
      <c r="BF14" s="16"/>
      <c r="BG14" s="16"/>
      <c r="BH14" s="16"/>
      <c r="BI14" s="16"/>
      <c r="BJ14" s="16"/>
      <c r="BK14" s="16"/>
      <c r="BL14" s="39">
        <f t="shared" si="13"/>
        <v>0</v>
      </c>
      <c r="BM14" s="16"/>
      <c r="BN14" s="38"/>
      <c r="BO14" s="38"/>
      <c r="BP14" s="38"/>
      <c r="BQ14" s="39">
        <f t="shared" si="14"/>
        <v>0</v>
      </c>
      <c r="BR14" s="128">
        <v>14</v>
      </c>
      <c r="BS14" s="38"/>
      <c r="BT14" s="39">
        <f t="shared" si="15"/>
        <v>14</v>
      </c>
      <c r="BU14" s="38"/>
      <c r="BV14" s="38"/>
      <c r="BW14" s="38"/>
      <c r="BX14" s="39">
        <f t="shared" si="16"/>
        <v>0</v>
      </c>
      <c r="BY14" s="38"/>
      <c r="BZ14" s="38"/>
      <c r="CA14" s="38"/>
      <c r="CB14" s="39">
        <f t="shared" si="17"/>
        <v>0</v>
      </c>
      <c r="CC14" s="38"/>
      <c r="CD14" s="38"/>
      <c r="CE14" s="38"/>
      <c r="CF14" s="39">
        <f t="shared" si="18"/>
        <v>0</v>
      </c>
      <c r="CG14" s="128">
        <v>40</v>
      </c>
      <c r="CH14" s="128">
        <v>36</v>
      </c>
      <c r="CI14" s="39">
        <f t="shared" si="19"/>
        <v>76</v>
      </c>
      <c r="CJ14" s="38"/>
      <c r="CK14" s="38"/>
      <c r="CL14" s="38"/>
      <c r="CM14" s="39">
        <f t="shared" si="20"/>
        <v>0</v>
      </c>
      <c r="CN14" s="39">
        <f t="shared" si="21"/>
        <v>90</v>
      </c>
      <c r="CO14" s="34">
        <f t="shared" si="22"/>
        <v>90</v>
      </c>
      <c r="CP14" s="18"/>
      <c r="CQ14" s="18"/>
      <c r="CR14" s="18"/>
      <c r="CS14" s="18"/>
      <c r="CT14" s="18"/>
      <c r="CU14" s="18"/>
      <c r="CV14" s="59"/>
      <c r="CW14" s="59"/>
      <c r="CX14" s="60"/>
    </row>
    <row r="15" spans="1:103" ht="32.25" customHeight="1">
      <c r="A15" s="54">
        <v>11</v>
      </c>
      <c r="B15" s="79" t="s">
        <v>97</v>
      </c>
      <c r="C15" s="123">
        <v>1</v>
      </c>
      <c r="D15" s="123">
        <v>1</v>
      </c>
      <c r="E15" s="41"/>
      <c r="F15" s="41"/>
      <c r="G15" s="35"/>
      <c r="H15" s="36"/>
      <c r="I15" s="39">
        <f t="shared" si="2"/>
        <v>2</v>
      </c>
      <c r="J15" s="132">
        <v>11</v>
      </c>
      <c r="K15" s="132">
        <v>9</v>
      </c>
      <c r="L15" s="132">
        <v>3</v>
      </c>
      <c r="M15" s="36"/>
      <c r="N15" s="36"/>
      <c r="O15" s="39">
        <f t="shared" si="3"/>
        <v>23</v>
      </c>
      <c r="P15" s="128">
        <v>11</v>
      </c>
      <c r="Q15" s="128">
        <v>8</v>
      </c>
      <c r="R15" s="128">
        <v>5</v>
      </c>
      <c r="S15" s="38"/>
      <c r="T15" s="39">
        <f t="shared" si="4"/>
        <v>24</v>
      </c>
      <c r="U15" s="38"/>
      <c r="V15" s="38"/>
      <c r="W15" s="39">
        <f t="shared" si="5"/>
        <v>0</v>
      </c>
      <c r="X15" s="131">
        <v>18</v>
      </c>
      <c r="Y15" s="16"/>
      <c r="Z15" s="16"/>
      <c r="AA15" s="39">
        <f t="shared" si="6"/>
        <v>18</v>
      </c>
      <c r="AB15" s="131">
        <v>36</v>
      </c>
      <c r="AC15" s="16"/>
      <c r="AD15" s="16"/>
      <c r="AE15" s="39">
        <f t="shared" si="7"/>
        <v>36</v>
      </c>
      <c r="AF15" s="131">
        <v>34</v>
      </c>
      <c r="AG15" s="16"/>
      <c r="AH15" s="16"/>
      <c r="AI15" s="39">
        <f t="shared" si="8"/>
        <v>34</v>
      </c>
      <c r="AJ15" s="35"/>
      <c r="AK15" s="38"/>
      <c r="AL15" s="39">
        <f t="shared" si="0"/>
        <v>0</v>
      </c>
      <c r="AM15" s="38"/>
      <c r="AN15" s="38"/>
      <c r="AO15" s="38"/>
      <c r="AP15" s="39">
        <f t="shared" si="9"/>
        <v>0</v>
      </c>
      <c r="AQ15" s="38"/>
      <c r="AR15" s="38"/>
      <c r="AS15" s="38"/>
      <c r="AT15" s="39">
        <f t="shared" si="10"/>
        <v>0</v>
      </c>
      <c r="AU15" s="38"/>
      <c r="AV15" s="38"/>
      <c r="AW15" s="38"/>
      <c r="AX15" s="39">
        <f t="shared" si="11"/>
        <v>0</v>
      </c>
      <c r="AY15" s="39">
        <f t="shared" si="12"/>
        <v>137</v>
      </c>
      <c r="AZ15" s="123">
        <v>7</v>
      </c>
      <c r="BA15" s="35"/>
      <c r="BB15" s="35"/>
      <c r="BC15" s="35"/>
      <c r="BD15" s="16"/>
      <c r="BE15" s="39">
        <f t="shared" si="1"/>
        <v>7</v>
      </c>
      <c r="BF15" s="131">
        <v>1</v>
      </c>
      <c r="BG15" s="16"/>
      <c r="BH15" s="16"/>
      <c r="BI15" s="16"/>
      <c r="BJ15" s="16"/>
      <c r="BK15" s="16"/>
      <c r="BL15" s="39">
        <f t="shared" si="13"/>
        <v>1</v>
      </c>
      <c r="BM15" s="131">
        <v>20</v>
      </c>
      <c r="BN15" s="128">
        <v>4</v>
      </c>
      <c r="BO15" s="128">
        <v>1</v>
      </c>
      <c r="BP15" s="128">
        <v>1</v>
      </c>
      <c r="BQ15" s="39">
        <f t="shared" si="14"/>
        <v>26</v>
      </c>
      <c r="BR15" s="38"/>
      <c r="BS15" s="38"/>
      <c r="BT15" s="39">
        <f t="shared" si="15"/>
        <v>0</v>
      </c>
      <c r="BU15" s="128">
        <v>8</v>
      </c>
      <c r="BV15" s="38"/>
      <c r="BW15" s="38"/>
      <c r="BX15" s="39">
        <f t="shared" si="16"/>
        <v>8</v>
      </c>
      <c r="BY15" s="128">
        <v>10</v>
      </c>
      <c r="BZ15" s="38"/>
      <c r="CA15" s="38"/>
      <c r="CB15" s="39">
        <f t="shared" si="17"/>
        <v>10</v>
      </c>
      <c r="CC15" s="128">
        <v>34</v>
      </c>
      <c r="CD15" s="38"/>
      <c r="CE15" s="38"/>
      <c r="CF15" s="39">
        <f t="shared" si="18"/>
        <v>34</v>
      </c>
      <c r="CG15" s="38"/>
      <c r="CH15" s="38"/>
      <c r="CI15" s="39">
        <f t="shared" si="19"/>
        <v>0</v>
      </c>
      <c r="CJ15" s="38"/>
      <c r="CK15" s="38"/>
      <c r="CL15" s="38"/>
      <c r="CM15" s="39">
        <f t="shared" si="20"/>
        <v>0</v>
      </c>
      <c r="CN15" s="39">
        <f t="shared" si="21"/>
        <v>86</v>
      </c>
      <c r="CO15" s="34">
        <f t="shared" si="22"/>
        <v>223</v>
      </c>
      <c r="CP15" s="18"/>
      <c r="CQ15" s="18"/>
      <c r="CR15" s="18"/>
      <c r="CS15" s="18"/>
      <c r="CT15" s="18"/>
      <c r="CU15" s="18"/>
      <c r="CV15" s="59"/>
      <c r="CW15" s="59"/>
      <c r="CX15" s="60"/>
    </row>
    <row r="16" spans="1:103" ht="24.95" customHeight="1">
      <c r="A16" s="54">
        <v>12</v>
      </c>
      <c r="B16" s="79" t="s">
        <v>89</v>
      </c>
      <c r="C16" s="41"/>
      <c r="D16" s="41"/>
      <c r="E16" s="41"/>
      <c r="F16" s="41"/>
      <c r="G16" s="35"/>
      <c r="H16" s="36"/>
      <c r="I16" s="39">
        <f t="shared" si="2"/>
        <v>0</v>
      </c>
      <c r="J16" s="132">
        <v>14</v>
      </c>
      <c r="K16" s="36"/>
      <c r="L16" s="36"/>
      <c r="M16" s="36"/>
      <c r="N16" s="36"/>
      <c r="O16" s="39">
        <f t="shared" si="3"/>
        <v>14</v>
      </c>
      <c r="P16" s="38"/>
      <c r="Q16" s="38"/>
      <c r="R16" s="38"/>
      <c r="S16" s="38"/>
      <c r="T16" s="39">
        <f t="shared" si="4"/>
        <v>0</v>
      </c>
      <c r="U16" s="38"/>
      <c r="V16" s="38"/>
      <c r="W16" s="39">
        <f t="shared" si="5"/>
        <v>0</v>
      </c>
      <c r="X16" s="16"/>
      <c r="Y16" s="16"/>
      <c r="Z16" s="16"/>
      <c r="AA16" s="39">
        <f t="shared" si="6"/>
        <v>0</v>
      </c>
      <c r="AB16" s="16"/>
      <c r="AC16" s="16"/>
      <c r="AD16" s="16"/>
      <c r="AE16" s="39">
        <f t="shared" si="7"/>
        <v>0</v>
      </c>
      <c r="AF16" s="16"/>
      <c r="AG16" s="16"/>
      <c r="AH16" s="16"/>
      <c r="AI16" s="39">
        <f t="shared" si="8"/>
        <v>0</v>
      </c>
      <c r="AJ16" s="35"/>
      <c r="AK16" s="38"/>
      <c r="AL16" s="39">
        <f t="shared" si="0"/>
        <v>0</v>
      </c>
      <c r="AM16" s="38"/>
      <c r="AN16" s="38"/>
      <c r="AO16" s="38"/>
      <c r="AP16" s="39">
        <f t="shared" si="9"/>
        <v>0</v>
      </c>
      <c r="AQ16" s="38"/>
      <c r="AR16" s="38"/>
      <c r="AS16" s="38"/>
      <c r="AT16" s="39">
        <f t="shared" si="10"/>
        <v>0</v>
      </c>
      <c r="AU16" s="38"/>
      <c r="AV16" s="38"/>
      <c r="AW16" s="38"/>
      <c r="AX16" s="39">
        <f t="shared" si="11"/>
        <v>0</v>
      </c>
      <c r="AY16" s="39">
        <f t="shared" si="12"/>
        <v>14</v>
      </c>
      <c r="AZ16" s="41"/>
      <c r="BA16" s="35"/>
      <c r="BB16" s="35"/>
      <c r="BC16" s="35"/>
      <c r="BD16" s="16"/>
      <c r="BE16" s="39">
        <f t="shared" si="1"/>
        <v>0</v>
      </c>
      <c r="BF16" s="16"/>
      <c r="BG16" s="16"/>
      <c r="BH16" s="16"/>
      <c r="BI16" s="16"/>
      <c r="BJ16" s="16"/>
      <c r="BK16" s="16"/>
      <c r="BL16" s="39">
        <f t="shared" si="13"/>
        <v>0</v>
      </c>
      <c r="BM16" s="16"/>
      <c r="BN16" s="38"/>
      <c r="BO16" s="38"/>
      <c r="BP16" s="38"/>
      <c r="BQ16" s="39">
        <f t="shared" si="14"/>
        <v>0</v>
      </c>
      <c r="BR16" s="38"/>
      <c r="BS16" s="38"/>
      <c r="BT16" s="39">
        <f t="shared" si="15"/>
        <v>0</v>
      </c>
      <c r="BU16" s="38"/>
      <c r="BV16" s="38"/>
      <c r="BW16" s="38"/>
      <c r="BX16" s="39">
        <f t="shared" si="16"/>
        <v>0</v>
      </c>
      <c r="BY16" s="128">
        <v>18</v>
      </c>
      <c r="BZ16" s="38"/>
      <c r="CA16" s="38"/>
      <c r="CB16" s="39">
        <f t="shared" si="17"/>
        <v>18</v>
      </c>
      <c r="CC16" s="38"/>
      <c r="CD16" s="38"/>
      <c r="CE16" s="38"/>
      <c r="CF16" s="39">
        <f t="shared" si="18"/>
        <v>0</v>
      </c>
      <c r="CG16" s="38"/>
      <c r="CH16" s="38"/>
      <c r="CI16" s="39">
        <f t="shared" si="19"/>
        <v>0</v>
      </c>
      <c r="CJ16" s="38"/>
      <c r="CK16" s="38"/>
      <c r="CL16" s="38"/>
      <c r="CM16" s="39">
        <f t="shared" si="20"/>
        <v>0</v>
      </c>
      <c r="CN16" s="39">
        <f t="shared" si="21"/>
        <v>18</v>
      </c>
      <c r="CO16" s="34">
        <f t="shared" si="22"/>
        <v>32</v>
      </c>
      <c r="CP16" s="18"/>
      <c r="CQ16" s="18"/>
      <c r="CR16" s="18"/>
      <c r="CS16" s="18"/>
      <c r="CT16" s="18"/>
      <c r="CU16" s="18"/>
      <c r="CV16" s="59"/>
      <c r="CW16" s="59"/>
      <c r="CX16" s="60"/>
    </row>
    <row r="17" spans="1:102" ht="34.5" customHeight="1">
      <c r="A17" s="54">
        <v>13</v>
      </c>
      <c r="B17" s="79" t="s">
        <v>98</v>
      </c>
      <c r="C17" s="41"/>
      <c r="D17" s="41"/>
      <c r="E17" s="41"/>
      <c r="F17" s="41"/>
      <c r="G17" s="35"/>
      <c r="H17" s="36"/>
      <c r="I17" s="39">
        <f t="shared" si="2"/>
        <v>0</v>
      </c>
      <c r="J17" s="36"/>
      <c r="K17" s="36"/>
      <c r="L17" s="36"/>
      <c r="M17" s="36"/>
      <c r="N17" s="36"/>
      <c r="O17" s="39">
        <f t="shared" si="3"/>
        <v>0</v>
      </c>
      <c r="P17" s="38"/>
      <c r="Q17" s="38"/>
      <c r="R17" s="38"/>
      <c r="S17" s="38"/>
      <c r="T17" s="39">
        <f t="shared" si="4"/>
        <v>0</v>
      </c>
      <c r="U17" s="38"/>
      <c r="V17" s="38"/>
      <c r="W17" s="39">
        <f t="shared" si="5"/>
        <v>0</v>
      </c>
      <c r="X17" s="16"/>
      <c r="Y17" s="16"/>
      <c r="Z17" s="16"/>
      <c r="AA17" s="39">
        <f t="shared" si="6"/>
        <v>0</v>
      </c>
      <c r="AB17" s="16"/>
      <c r="AC17" s="16"/>
      <c r="AD17" s="16"/>
      <c r="AE17" s="39">
        <f t="shared" si="7"/>
        <v>0</v>
      </c>
      <c r="AF17" s="16"/>
      <c r="AG17" s="16"/>
      <c r="AH17" s="16"/>
      <c r="AI17" s="39">
        <f t="shared" si="8"/>
        <v>0</v>
      </c>
      <c r="AJ17" s="35"/>
      <c r="AK17" s="38"/>
      <c r="AL17" s="39">
        <f t="shared" si="0"/>
        <v>0</v>
      </c>
      <c r="AM17" s="38"/>
      <c r="AN17" s="38"/>
      <c r="AO17" s="38"/>
      <c r="AP17" s="39">
        <f t="shared" si="9"/>
        <v>0</v>
      </c>
      <c r="AQ17" s="38"/>
      <c r="AR17" s="38"/>
      <c r="AS17" s="38"/>
      <c r="AT17" s="39">
        <f t="shared" si="10"/>
        <v>0</v>
      </c>
      <c r="AU17" s="38"/>
      <c r="AV17" s="38"/>
      <c r="AW17" s="38"/>
      <c r="AX17" s="39">
        <f t="shared" si="11"/>
        <v>0</v>
      </c>
      <c r="AY17" s="39">
        <f t="shared" si="12"/>
        <v>0</v>
      </c>
      <c r="AZ17" s="41"/>
      <c r="BA17" s="35"/>
      <c r="BB17" s="35"/>
      <c r="BC17" s="35"/>
      <c r="BD17" s="16"/>
      <c r="BE17" s="39">
        <f t="shared" si="1"/>
        <v>0</v>
      </c>
      <c r="BF17" s="131">
        <v>15</v>
      </c>
      <c r="BG17" s="16"/>
      <c r="BH17" s="16"/>
      <c r="BI17" s="16"/>
      <c r="BJ17" s="16"/>
      <c r="BK17" s="16"/>
      <c r="BL17" s="39">
        <f t="shared" si="13"/>
        <v>15</v>
      </c>
      <c r="BM17" s="16"/>
      <c r="BN17" s="38"/>
      <c r="BO17" s="38"/>
      <c r="BP17" s="38"/>
      <c r="BQ17" s="39">
        <f t="shared" si="14"/>
        <v>0</v>
      </c>
      <c r="BR17" s="38"/>
      <c r="BS17" s="38"/>
      <c r="BT17" s="39">
        <f t="shared" si="15"/>
        <v>0</v>
      </c>
      <c r="BU17" s="38"/>
      <c r="BV17" s="38"/>
      <c r="BW17" s="38"/>
      <c r="BX17" s="39">
        <f t="shared" si="16"/>
        <v>0</v>
      </c>
      <c r="BY17" s="128">
        <v>36</v>
      </c>
      <c r="BZ17" s="38"/>
      <c r="CA17" s="38"/>
      <c r="CB17" s="39">
        <f t="shared" si="17"/>
        <v>36</v>
      </c>
      <c r="CC17" s="128">
        <v>20</v>
      </c>
      <c r="CD17" s="38"/>
      <c r="CE17" s="38"/>
      <c r="CF17" s="39">
        <f t="shared" si="18"/>
        <v>20</v>
      </c>
      <c r="CG17" s="38"/>
      <c r="CH17" s="38"/>
      <c r="CI17" s="39">
        <f t="shared" si="19"/>
        <v>0</v>
      </c>
      <c r="CJ17" s="38"/>
      <c r="CK17" s="38"/>
      <c r="CL17" s="38"/>
      <c r="CM17" s="39">
        <f t="shared" si="20"/>
        <v>0</v>
      </c>
      <c r="CN17" s="39">
        <f t="shared" si="21"/>
        <v>71</v>
      </c>
      <c r="CO17" s="34">
        <f t="shared" si="22"/>
        <v>71</v>
      </c>
      <c r="CP17" s="18"/>
      <c r="CQ17" s="18"/>
      <c r="CR17" s="18"/>
      <c r="CS17" s="18"/>
      <c r="CT17" s="18"/>
      <c r="CU17" s="18"/>
      <c r="CV17" s="59"/>
      <c r="CW17" s="59"/>
      <c r="CX17" s="60"/>
    </row>
    <row r="18" spans="1:102" ht="24.95" customHeight="1">
      <c r="A18" s="54">
        <v>14</v>
      </c>
      <c r="B18" s="80" t="s">
        <v>99</v>
      </c>
      <c r="C18" s="123">
        <v>17</v>
      </c>
      <c r="D18" s="41"/>
      <c r="E18" s="41"/>
      <c r="F18" s="41"/>
      <c r="G18" s="35"/>
      <c r="H18" s="36"/>
      <c r="I18" s="39">
        <f t="shared" si="2"/>
        <v>17</v>
      </c>
      <c r="J18" s="132">
        <v>5</v>
      </c>
      <c r="K18" s="36"/>
      <c r="L18" s="36"/>
      <c r="M18" s="36"/>
      <c r="N18" s="36"/>
      <c r="O18" s="39">
        <f t="shared" si="3"/>
        <v>5</v>
      </c>
      <c r="P18" s="128">
        <v>16</v>
      </c>
      <c r="Q18" s="128">
        <v>9</v>
      </c>
      <c r="R18" s="38"/>
      <c r="S18" s="38"/>
      <c r="T18" s="39">
        <f t="shared" si="4"/>
        <v>25</v>
      </c>
      <c r="U18" s="128">
        <v>18</v>
      </c>
      <c r="V18" s="38"/>
      <c r="W18" s="39">
        <f t="shared" si="5"/>
        <v>18</v>
      </c>
      <c r="X18" s="131">
        <v>20</v>
      </c>
      <c r="Y18" s="16"/>
      <c r="Z18" s="16"/>
      <c r="AA18" s="39">
        <f t="shared" si="6"/>
        <v>20</v>
      </c>
      <c r="AB18" s="131">
        <v>28</v>
      </c>
      <c r="AC18" s="16"/>
      <c r="AD18" s="16"/>
      <c r="AE18" s="39">
        <f t="shared" si="7"/>
        <v>28</v>
      </c>
      <c r="AF18" s="131">
        <v>28</v>
      </c>
      <c r="AG18" s="16"/>
      <c r="AH18" s="16"/>
      <c r="AI18" s="39">
        <f t="shared" si="8"/>
        <v>28</v>
      </c>
      <c r="AJ18" s="35"/>
      <c r="AK18" s="38"/>
      <c r="AL18" s="39">
        <f t="shared" si="0"/>
        <v>0</v>
      </c>
      <c r="AM18" s="38"/>
      <c r="AN18" s="38"/>
      <c r="AO18" s="38"/>
      <c r="AP18" s="39">
        <f t="shared" si="9"/>
        <v>0</v>
      </c>
      <c r="AQ18" s="38"/>
      <c r="AR18" s="38"/>
      <c r="AS18" s="38"/>
      <c r="AT18" s="39">
        <f t="shared" si="10"/>
        <v>0</v>
      </c>
      <c r="AU18" s="38"/>
      <c r="AV18" s="38"/>
      <c r="AW18" s="38"/>
      <c r="AX18" s="39">
        <f t="shared" si="11"/>
        <v>0</v>
      </c>
      <c r="AY18" s="39">
        <f t="shared" si="12"/>
        <v>141</v>
      </c>
      <c r="AZ18" s="123">
        <v>1</v>
      </c>
      <c r="BA18" s="35"/>
      <c r="BB18" s="35"/>
      <c r="BC18" s="35"/>
      <c r="BD18" s="16"/>
      <c r="BE18" s="39">
        <f t="shared" si="1"/>
        <v>1</v>
      </c>
      <c r="BF18" s="16"/>
      <c r="BG18" s="16"/>
      <c r="BH18" s="16"/>
      <c r="BI18" s="16"/>
      <c r="BJ18" s="16"/>
      <c r="BK18" s="16"/>
      <c r="BL18" s="39">
        <f t="shared" si="13"/>
        <v>0</v>
      </c>
      <c r="BM18" s="16"/>
      <c r="BN18" s="38"/>
      <c r="BO18" s="38"/>
      <c r="BP18" s="38"/>
      <c r="BQ18" s="39">
        <f t="shared" si="14"/>
        <v>0</v>
      </c>
      <c r="BR18" s="38"/>
      <c r="BS18" s="38"/>
      <c r="BT18" s="39">
        <f t="shared" si="15"/>
        <v>0</v>
      </c>
      <c r="BU18" s="38"/>
      <c r="BV18" s="38"/>
      <c r="BW18" s="38"/>
      <c r="BX18" s="39">
        <f t="shared" si="16"/>
        <v>0</v>
      </c>
      <c r="BY18" s="38"/>
      <c r="BZ18" s="38"/>
      <c r="CA18" s="38"/>
      <c r="CB18" s="39">
        <f t="shared" si="17"/>
        <v>0</v>
      </c>
      <c r="CC18" s="38"/>
      <c r="CD18" s="38"/>
      <c r="CE18" s="38"/>
      <c r="CF18" s="39">
        <f t="shared" si="18"/>
        <v>0</v>
      </c>
      <c r="CG18" s="38"/>
      <c r="CH18" s="38"/>
      <c r="CI18" s="39">
        <f t="shared" si="19"/>
        <v>0</v>
      </c>
      <c r="CJ18" s="38"/>
      <c r="CK18" s="38"/>
      <c r="CL18" s="38"/>
      <c r="CM18" s="39">
        <f t="shared" si="20"/>
        <v>0</v>
      </c>
      <c r="CN18" s="39">
        <f t="shared" si="21"/>
        <v>1</v>
      </c>
      <c r="CO18" s="34">
        <f t="shared" si="22"/>
        <v>142</v>
      </c>
      <c r="CP18" s="18"/>
      <c r="CQ18" s="18"/>
      <c r="CR18" s="18"/>
      <c r="CS18" s="18"/>
      <c r="CT18" s="18"/>
      <c r="CU18" s="18"/>
      <c r="CV18" s="59"/>
      <c r="CW18" s="59"/>
      <c r="CX18" s="60"/>
    </row>
    <row r="19" spans="1:102" ht="24.95" customHeight="1">
      <c r="A19" s="54">
        <v>15</v>
      </c>
      <c r="B19" s="79" t="s">
        <v>100</v>
      </c>
      <c r="C19" s="123">
        <v>7</v>
      </c>
      <c r="D19" s="41"/>
      <c r="E19" s="41"/>
      <c r="F19" s="41"/>
      <c r="G19" s="35"/>
      <c r="H19" s="36"/>
      <c r="I19" s="39">
        <f t="shared" si="2"/>
        <v>7</v>
      </c>
      <c r="J19" s="132">
        <v>1</v>
      </c>
      <c r="K19" s="36"/>
      <c r="L19" s="36"/>
      <c r="M19" s="36"/>
      <c r="N19" s="36"/>
      <c r="O19" s="39">
        <f t="shared" si="3"/>
        <v>1</v>
      </c>
      <c r="P19" s="128">
        <v>4</v>
      </c>
      <c r="Q19" s="38"/>
      <c r="R19" s="38"/>
      <c r="S19" s="38"/>
      <c r="T19" s="39">
        <f t="shared" si="4"/>
        <v>4</v>
      </c>
      <c r="U19" s="38"/>
      <c r="V19" s="38"/>
      <c r="W19" s="39">
        <f t="shared" si="5"/>
        <v>0</v>
      </c>
      <c r="X19" s="16"/>
      <c r="Y19" s="16"/>
      <c r="Z19" s="16"/>
      <c r="AA19" s="39">
        <f t="shared" si="6"/>
        <v>0</v>
      </c>
      <c r="AB19" s="131">
        <v>20</v>
      </c>
      <c r="AC19" s="16"/>
      <c r="AD19" s="16"/>
      <c r="AE19" s="39">
        <f t="shared" si="7"/>
        <v>20</v>
      </c>
      <c r="AF19" s="16"/>
      <c r="AG19" s="16"/>
      <c r="AH19" s="16"/>
      <c r="AI19" s="39">
        <f t="shared" si="8"/>
        <v>0</v>
      </c>
      <c r="AJ19" s="35"/>
      <c r="AK19" s="38"/>
      <c r="AL19" s="39">
        <f t="shared" si="0"/>
        <v>0</v>
      </c>
      <c r="AM19" s="38"/>
      <c r="AN19" s="38"/>
      <c r="AO19" s="38"/>
      <c r="AP19" s="39">
        <f t="shared" si="9"/>
        <v>0</v>
      </c>
      <c r="AQ19" s="38"/>
      <c r="AR19" s="38"/>
      <c r="AS19" s="38"/>
      <c r="AT19" s="39">
        <f t="shared" si="10"/>
        <v>0</v>
      </c>
      <c r="AU19" s="38"/>
      <c r="AV19" s="38"/>
      <c r="AW19" s="38"/>
      <c r="AX19" s="39">
        <f t="shared" si="11"/>
        <v>0</v>
      </c>
      <c r="AY19" s="39">
        <f t="shared" si="12"/>
        <v>32</v>
      </c>
      <c r="AZ19" s="41"/>
      <c r="BA19" s="35"/>
      <c r="BB19" s="35"/>
      <c r="BC19" s="35"/>
      <c r="BD19" s="16"/>
      <c r="BE19" s="39">
        <f t="shared" si="1"/>
        <v>0</v>
      </c>
      <c r="BF19" s="131">
        <v>8</v>
      </c>
      <c r="BG19" s="16"/>
      <c r="BH19" s="16"/>
      <c r="BI19" s="16"/>
      <c r="BJ19" s="16"/>
      <c r="BK19" s="16"/>
      <c r="BL19" s="39">
        <f t="shared" si="13"/>
        <v>8</v>
      </c>
      <c r="BM19" s="131">
        <v>11</v>
      </c>
      <c r="BN19" s="128">
        <v>10</v>
      </c>
      <c r="BO19" s="38"/>
      <c r="BP19" s="38"/>
      <c r="BQ19" s="39">
        <f t="shared" si="14"/>
        <v>21</v>
      </c>
      <c r="BR19" s="128">
        <v>12</v>
      </c>
      <c r="BS19" s="38"/>
      <c r="BT19" s="39">
        <f t="shared" si="15"/>
        <v>12</v>
      </c>
      <c r="BU19" s="38"/>
      <c r="BV19" s="38"/>
      <c r="BW19" s="38"/>
      <c r="BX19" s="39">
        <f t="shared" si="16"/>
        <v>0</v>
      </c>
      <c r="BY19" s="38"/>
      <c r="BZ19" s="38"/>
      <c r="CA19" s="38"/>
      <c r="CB19" s="39">
        <f t="shared" si="17"/>
        <v>0</v>
      </c>
      <c r="CC19" s="38"/>
      <c r="CD19" s="38"/>
      <c r="CE19" s="38"/>
      <c r="CF19" s="39">
        <f t="shared" si="18"/>
        <v>0</v>
      </c>
      <c r="CG19" s="38"/>
      <c r="CH19" s="38"/>
      <c r="CI19" s="39">
        <f t="shared" si="19"/>
        <v>0</v>
      </c>
      <c r="CJ19" s="38"/>
      <c r="CK19" s="38"/>
      <c r="CL19" s="38"/>
      <c r="CM19" s="39">
        <f t="shared" si="20"/>
        <v>0</v>
      </c>
      <c r="CN19" s="39">
        <f t="shared" si="21"/>
        <v>41</v>
      </c>
      <c r="CO19" s="34">
        <f t="shared" si="22"/>
        <v>73</v>
      </c>
      <c r="CP19" s="18"/>
      <c r="CQ19" s="18"/>
      <c r="CR19" s="18"/>
      <c r="CS19" s="18"/>
      <c r="CT19" s="18"/>
      <c r="CU19" s="18"/>
      <c r="CV19" s="59"/>
      <c r="CW19" s="59"/>
      <c r="CX19" s="60"/>
    </row>
    <row r="20" spans="1:102" ht="24.95" customHeight="1">
      <c r="A20" s="54">
        <v>16</v>
      </c>
      <c r="B20" s="79" t="s">
        <v>59</v>
      </c>
      <c r="C20" s="123">
        <v>1</v>
      </c>
      <c r="D20" s="41"/>
      <c r="E20" s="41"/>
      <c r="F20" s="41"/>
      <c r="G20" s="35"/>
      <c r="H20" s="36"/>
      <c r="I20" s="39">
        <f t="shared" si="2"/>
        <v>1</v>
      </c>
      <c r="J20" s="36"/>
      <c r="K20" s="36"/>
      <c r="L20" s="36"/>
      <c r="M20" s="36"/>
      <c r="N20" s="36"/>
      <c r="O20" s="39">
        <f t="shared" si="3"/>
        <v>0</v>
      </c>
      <c r="P20" s="128">
        <v>20</v>
      </c>
      <c r="Q20" s="38"/>
      <c r="R20" s="38"/>
      <c r="S20" s="38"/>
      <c r="T20" s="39">
        <f t="shared" si="4"/>
        <v>20</v>
      </c>
      <c r="U20" s="38"/>
      <c r="V20" s="38"/>
      <c r="W20" s="39">
        <f t="shared" si="5"/>
        <v>0</v>
      </c>
      <c r="X20" s="16"/>
      <c r="Y20" s="16"/>
      <c r="Z20" s="16"/>
      <c r="AA20" s="39">
        <f t="shared" si="6"/>
        <v>0</v>
      </c>
      <c r="AB20" s="16"/>
      <c r="AC20" s="16"/>
      <c r="AD20" s="16"/>
      <c r="AE20" s="39">
        <f t="shared" si="7"/>
        <v>0</v>
      </c>
      <c r="AF20" s="16"/>
      <c r="AG20" s="16"/>
      <c r="AH20" s="16"/>
      <c r="AI20" s="39">
        <f t="shared" si="8"/>
        <v>0</v>
      </c>
      <c r="AJ20" s="35"/>
      <c r="AK20" s="38"/>
      <c r="AL20" s="39">
        <f t="shared" si="0"/>
        <v>0</v>
      </c>
      <c r="AM20" s="38"/>
      <c r="AN20" s="38"/>
      <c r="AO20" s="38"/>
      <c r="AP20" s="39">
        <f t="shared" si="9"/>
        <v>0</v>
      </c>
      <c r="AQ20" s="38"/>
      <c r="AR20" s="38"/>
      <c r="AS20" s="38"/>
      <c r="AT20" s="39">
        <f t="shared" si="10"/>
        <v>0</v>
      </c>
      <c r="AU20" s="38"/>
      <c r="AV20" s="38"/>
      <c r="AW20" s="38"/>
      <c r="AX20" s="39">
        <f t="shared" si="11"/>
        <v>0</v>
      </c>
      <c r="AY20" s="39">
        <f t="shared" si="12"/>
        <v>21</v>
      </c>
      <c r="AZ20" s="41"/>
      <c r="BA20" s="35"/>
      <c r="BB20" s="35"/>
      <c r="BC20" s="35"/>
      <c r="BD20" s="16"/>
      <c r="BE20" s="39">
        <f t="shared" si="1"/>
        <v>0</v>
      </c>
      <c r="BF20" s="16"/>
      <c r="BG20" s="16"/>
      <c r="BH20" s="16"/>
      <c r="BI20" s="16"/>
      <c r="BJ20" s="16"/>
      <c r="BK20" s="16"/>
      <c r="BL20" s="39">
        <f t="shared" si="13"/>
        <v>0</v>
      </c>
      <c r="BM20" s="16"/>
      <c r="BN20" s="38"/>
      <c r="BO20" s="38"/>
      <c r="BP20" s="38"/>
      <c r="BQ20" s="39">
        <f t="shared" si="14"/>
        <v>0</v>
      </c>
      <c r="BR20" s="38"/>
      <c r="BS20" s="38"/>
      <c r="BT20" s="39">
        <f t="shared" si="15"/>
        <v>0</v>
      </c>
      <c r="BU20" s="38"/>
      <c r="BV20" s="38"/>
      <c r="BW20" s="38"/>
      <c r="BX20" s="39">
        <f t="shared" si="16"/>
        <v>0</v>
      </c>
      <c r="BY20" s="38"/>
      <c r="BZ20" s="38"/>
      <c r="CA20" s="38"/>
      <c r="CB20" s="39">
        <f t="shared" si="17"/>
        <v>0</v>
      </c>
      <c r="CC20" s="38"/>
      <c r="CD20" s="38"/>
      <c r="CE20" s="38"/>
      <c r="CF20" s="39">
        <f t="shared" si="18"/>
        <v>0</v>
      </c>
      <c r="CG20" s="38"/>
      <c r="CH20" s="38"/>
      <c r="CI20" s="39">
        <f t="shared" si="19"/>
        <v>0</v>
      </c>
      <c r="CJ20" s="38"/>
      <c r="CK20" s="38"/>
      <c r="CL20" s="38"/>
      <c r="CM20" s="39">
        <f t="shared" si="20"/>
        <v>0</v>
      </c>
      <c r="CN20" s="39">
        <f t="shared" si="21"/>
        <v>0</v>
      </c>
      <c r="CO20" s="34">
        <f t="shared" si="22"/>
        <v>21</v>
      </c>
      <c r="CP20" s="18"/>
      <c r="CQ20" s="18"/>
      <c r="CR20" s="18"/>
      <c r="CS20" s="18"/>
      <c r="CT20" s="18"/>
      <c r="CU20" s="18"/>
      <c r="CV20" s="59"/>
      <c r="CW20" s="59"/>
      <c r="CX20" s="60"/>
    </row>
    <row r="21" spans="1:102" ht="36" customHeight="1">
      <c r="A21" s="54">
        <v>17</v>
      </c>
      <c r="B21" s="79" t="s">
        <v>144</v>
      </c>
      <c r="C21" s="123">
        <v>1</v>
      </c>
      <c r="D21" s="123">
        <v>1</v>
      </c>
      <c r="E21" s="123">
        <v>1</v>
      </c>
      <c r="F21" s="41"/>
      <c r="G21" s="35"/>
      <c r="H21" s="36"/>
      <c r="I21" s="39">
        <f t="shared" si="2"/>
        <v>3</v>
      </c>
      <c r="J21" s="132">
        <v>1</v>
      </c>
      <c r="K21" s="132">
        <v>1</v>
      </c>
      <c r="L21" s="36"/>
      <c r="M21" s="36"/>
      <c r="N21" s="36"/>
      <c r="O21" s="39">
        <f t="shared" si="3"/>
        <v>2</v>
      </c>
      <c r="P21" s="38"/>
      <c r="Q21" s="38"/>
      <c r="R21" s="38"/>
      <c r="S21" s="38"/>
      <c r="T21" s="39">
        <f t="shared" si="4"/>
        <v>0</v>
      </c>
      <c r="U21" s="128">
        <v>14</v>
      </c>
      <c r="V21" s="38"/>
      <c r="W21" s="39">
        <f t="shared" si="5"/>
        <v>14</v>
      </c>
      <c r="X21" s="131">
        <v>2</v>
      </c>
      <c r="Y21" s="16"/>
      <c r="Z21" s="16"/>
      <c r="AA21" s="39">
        <f t="shared" si="6"/>
        <v>2</v>
      </c>
      <c r="AB21" s="131">
        <v>14</v>
      </c>
      <c r="AC21" s="16"/>
      <c r="AD21" s="16"/>
      <c r="AE21" s="39">
        <f t="shared" si="7"/>
        <v>14</v>
      </c>
      <c r="AF21" s="131">
        <v>20</v>
      </c>
      <c r="AG21" s="16"/>
      <c r="AH21" s="16"/>
      <c r="AI21" s="39">
        <f t="shared" si="8"/>
        <v>20</v>
      </c>
      <c r="AJ21" s="35"/>
      <c r="AK21" s="38"/>
      <c r="AL21" s="39">
        <f t="shared" si="0"/>
        <v>0</v>
      </c>
      <c r="AM21" s="38"/>
      <c r="AN21" s="38"/>
      <c r="AO21" s="38"/>
      <c r="AP21" s="39">
        <f t="shared" si="9"/>
        <v>0</v>
      </c>
      <c r="AQ21" s="38"/>
      <c r="AR21" s="38"/>
      <c r="AS21" s="38"/>
      <c r="AT21" s="39">
        <f t="shared" si="10"/>
        <v>0</v>
      </c>
      <c r="AU21" s="38"/>
      <c r="AV21" s="38"/>
      <c r="AW21" s="38"/>
      <c r="AX21" s="39">
        <f t="shared" si="11"/>
        <v>0</v>
      </c>
      <c r="AY21" s="39">
        <f t="shared" si="12"/>
        <v>55</v>
      </c>
      <c r="AZ21" s="123">
        <v>10</v>
      </c>
      <c r="BA21" s="130">
        <v>1</v>
      </c>
      <c r="BB21" s="130">
        <v>1</v>
      </c>
      <c r="BC21" s="35"/>
      <c r="BD21" s="16"/>
      <c r="BE21" s="39">
        <f t="shared" si="1"/>
        <v>12</v>
      </c>
      <c r="BF21" s="131">
        <v>18</v>
      </c>
      <c r="BG21" s="131">
        <v>1</v>
      </c>
      <c r="BH21" s="16"/>
      <c r="BI21" s="16"/>
      <c r="BJ21" s="16"/>
      <c r="BK21" s="16"/>
      <c r="BL21" s="39">
        <f t="shared" si="13"/>
        <v>19</v>
      </c>
      <c r="BM21" s="131">
        <v>7</v>
      </c>
      <c r="BN21" s="38"/>
      <c r="BO21" s="38"/>
      <c r="BP21" s="38"/>
      <c r="BQ21" s="39">
        <f t="shared" si="14"/>
        <v>7</v>
      </c>
      <c r="BR21" s="128">
        <v>18</v>
      </c>
      <c r="BS21" s="128">
        <v>11</v>
      </c>
      <c r="BT21" s="39">
        <f t="shared" si="15"/>
        <v>29</v>
      </c>
      <c r="BU21" s="128">
        <v>20</v>
      </c>
      <c r="BV21" s="38"/>
      <c r="BW21" s="38"/>
      <c r="BX21" s="39">
        <f t="shared" si="16"/>
        <v>20</v>
      </c>
      <c r="BY21" s="38"/>
      <c r="BZ21" s="38"/>
      <c r="CA21" s="38"/>
      <c r="CB21" s="39">
        <f t="shared" si="17"/>
        <v>0</v>
      </c>
      <c r="CC21" s="128">
        <v>24</v>
      </c>
      <c r="CD21" s="38"/>
      <c r="CE21" s="38"/>
      <c r="CF21" s="39">
        <f t="shared" si="18"/>
        <v>24</v>
      </c>
      <c r="CG21" s="38"/>
      <c r="CH21" s="38"/>
      <c r="CI21" s="39">
        <f t="shared" si="19"/>
        <v>0</v>
      </c>
      <c r="CJ21" s="38"/>
      <c r="CK21" s="38"/>
      <c r="CL21" s="38"/>
      <c r="CM21" s="39">
        <f t="shared" si="20"/>
        <v>0</v>
      </c>
      <c r="CN21" s="39">
        <f t="shared" si="21"/>
        <v>111</v>
      </c>
      <c r="CO21" s="34">
        <f t="shared" si="22"/>
        <v>166</v>
      </c>
      <c r="CP21" s="18"/>
      <c r="CQ21" s="18"/>
      <c r="CR21" s="18"/>
      <c r="CS21" s="18"/>
      <c r="CT21" s="18"/>
      <c r="CU21" s="18"/>
      <c r="CV21" s="59"/>
      <c r="CW21" s="59"/>
      <c r="CX21" s="60"/>
    </row>
    <row r="22" spans="1:102" ht="37.5" customHeight="1">
      <c r="A22" s="54">
        <v>18</v>
      </c>
      <c r="B22" s="79" t="s">
        <v>102</v>
      </c>
      <c r="C22" s="41"/>
      <c r="D22" s="41"/>
      <c r="E22" s="41"/>
      <c r="F22" s="41"/>
      <c r="G22" s="35"/>
      <c r="H22" s="36"/>
      <c r="I22" s="39">
        <f t="shared" si="2"/>
        <v>0</v>
      </c>
      <c r="J22" s="36"/>
      <c r="K22" s="36"/>
      <c r="L22" s="36"/>
      <c r="M22" s="36"/>
      <c r="N22" s="36"/>
      <c r="O22" s="39">
        <f t="shared" si="3"/>
        <v>0</v>
      </c>
      <c r="P22" s="38"/>
      <c r="Q22" s="38"/>
      <c r="R22" s="38"/>
      <c r="S22" s="38"/>
      <c r="T22" s="39">
        <f t="shared" si="4"/>
        <v>0</v>
      </c>
      <c r="U22" s="38"/>
      <c r="V22" s="38"/>
      <c r="W22" s="39">
        <f t="shared" si="5"/>
        <v>0</v>
      </c>
      <c r="X22" s="16"/>
      <c r="Y22" s="16"/>
      <c r="Z22" s="16"/>
      <c r="AA22" s="39">
        <f t="shared" si="6"/>
        <v>0</v>
      </c>
      <c r="AB22" s="16"/>
      <c r="AC22" s="16"/>
      <c r="AD22" s="16"/>
      <c r="AE22" s="39">
        <f t="shared" si="7"/>
        <v>0</v>
      </c>
      <c r="AF22" s="16"/>
      <c r="AG22" s="16"/>
      <c r="AH22" s="16"/>
      <c r="AI22" s="39">
        <f t="shared" si="8"/>
        <v>0</v>
      </c>
      <c r="AJ22" s="35"/>
      <c r="AK22" s="38"/>
      <c r="AL22" s="39">
        <f t="shared" si="0"/>
        <v>0</v>
      </c>
      <c r="AM22" s="38"/>
      <c r="AN22" s="38"/>
      <c r="AO22" s="38"/>
      <c r="AP22" s="39">
        <f t="shared" si="9"/>
        <v>0</v>
      </c>
      <c r="AQ22" s="38"/>
      <c r="AR22" s="38"/>
      <c r="AS22" s="38"/>
      <c r="AT22" s="39">
        <f t="shared" si="10"/>
        <v>0</v>
      </c>
      <c r="AU22" s="38"/>
      <c r="AV22" s="38"/>
      <c r="AW22" s="38"/>
      <c r="AX22" s="39">
        <f t="shared" si="11"/>
        <v>0</v>
      </c>
      <c r="AY22" s="39">
        <f t="shared" si="12"/>
        <v>0</v>
      </c>
      <c r="AZ22" s="123">
        <v>5</v>
      </c>
      <c r="BA22" s="35"/>
      <c r="BB22" s="35"/>
      <c r="BC22" s="35"/>
      <c r="BD22" s="16"/>
      <c r="BE22" s="39">
        <f t="shared" si="1"/>
        <v>5</v>
      </c>
      <c r="BF22" s="16"/>
      <c r="BG22" s="16"/>
      <c r="BH22" s="16"/>
      <c r="BI22" s="16"/>
      <c r="BJ22" s="16"/>
      <c r="BK22" s="16"/>
      <c r="BL22" s="39">
        <f t="shared" si="13"/>
        <v>0</v>
      </c>
      <c r="BM22" s="131">
        <v>1</v>
      </c>
      <c r="BN22" s="128">
        <v>1</v>
      </c>
      <c r="BO22" s="38"/>
      <c r="BP22" s="38"/>
      <c r="BQ22" s="39">
        <f t="shared" si="14"/>
        <v>2</v>
      </c>
      <c r="BR22" s="38"/>
      <c r="BS22" s="38"/>
      <c r="BT22" s="39">
        <f t="shared" si="15"/>
        <v>0</v>
      </c>
      <c r="BU22" s="38"/>
      <c r="BV22" s="38"/>
      <c r="BW22" s="38"/>
      <c r="BX22" s="39">
        <f t="shared" si="16"/>
        <v>0</v>
      </c>
      <c r="BY22" s="38"/>
      <c r="BZ22" s="38"/>
      <c r="CA22" s="38"/>
      <c r="CB22" s="39">
        <f t="shared" si="17"/>
        <v>0</v>
      </c>
      <c r="CC22" s="128">
        <v>22</v>
      </c>
      <c r="CD22" s="38"/>
      <c r="CE22" s="38"/>
      <c r="CF22" s="39">
        <f t="shared" si="18"/>
        <v>22</v>
      </c>
      <c r="CG22" s="38"/>
      <c r="CH22" s="38"/>
      <c r="CI22" s="39">
        <f t="shared" si="19"/>
        <v>0</v>
      </c>
      <c r="CJ22" s="38"/>
      <c r="CK22" s="38"/>
      <c r="CL22" s="38"/>
      <c r="CM22" s="39">
        <f t="shared" si="20"/>
        <v>0</v>
      </c>
      <c r="CN22" s="39">
        <f t="shared" si="21"/>
        <v>29</v>
      </c>
      <c r="CO22" s="34">
        <f t="shared" si="22"/>
        <v>29</v>
      </c>
      <c r="CP22" s="18"/>
      <c r="CQ22" s="18"/>
      <c r="CR22" s="18"/>
      <c r="CS22" s="18"/>
      <c r="CT22" s="18"/>
      <c r="CU22" s="18"/>
      <c r="CV22" s="59"/>
      <c r="CW22" s="59"/>
      <c r="CX22" s="60"/>
    </row>
    <row r="23" spans="1:102" ht="24.95" customHeight="1">
      <c r="A23" s="54">
        <v>19</v>
      </c>
      <c r="B23" s="79" t="s">
        <v>103</v>
      </c>
      <c r="C23" s="41"/>
      <c r="D23" s="41"/>
      <c r="E23" s="41"/>
      <c r="F23" s="41"/>
      <c r="G23" s="35"/>
      <c r="H23" s="36"/>
      <c r="I23" s="39">
        <f t="shared" si="2"/>
        <v>0</v>
      </c>
      <c r="J23" s="36"/>
      <c r="K23" s="36"/>
      <c r="L23" s="36"/>
      <c r="M23" s="36"/>
      <c r="N23" s="36"/>
      <c r="O23" s="39">
        <f t="shared" si="3"/>
        <v>0</v>
      </c>
      <c r="P23" s="38"/>
      <c r="Q23" s="38"/>
      <c r="R23" s="38"/>
      <c r="S23" s="38"/>
      <c r="T23" s="39">
        <f t="shared" si="4"/>
        <v>0</v>
      </c>
      <c r="U23" s="38"/>
      <c r="V23" s="38"/>
      <c r="W23" s="39">
        <f t="shared" si="5"/>
        <v>0</v>
      </c>
      <c r="X23" s="131">
        <v>12</v>
      </c>
      <c r="Y23" s="131">
        <v>10</v>
      </c>
      <c r="Z23" s="16"/>
      <c r="AA23" s="39">
        <f t="shared" si="6"/>
        <v>22</v>
      </c>
      <c r="AB23" s="16"/>
      <c r="AC23" s="16"/>
      <c r="AD23" s="16"/>
      <c r="AE23" s="39">
        <f t="shared" si="7"/>
        <v>0</v>
      </c>
      <c r="AF23" s="16"/>
      <c r="AG23" s="16"/>
      <c r="AH23" s="16"/>
      <c r="AI23" s="39">
        <f t="shared" si="8"/>
        <v>0</v>
      </c>
      <c r="AJ23" s="35"/>
      <c r="AK23" s="38"/>
      <c r="AL23" s="39">
        <f t="shared" si="0"/>
        <v>0</v>
      </c>
      <c r="AM23" s="38"/>
      <c r="AN23" s="38"/>
      <c r="AO23" s="38"/>
      <c r="AP23" s="39">
        <f t="shared" si="9"/>
        <v>0</v>
      </c>
      <c r="AQ23" s="38"/>
      <c r="AR23" s="38"/>
      <c r="AS23" s="38"/>
      <c r="AT23" s="39">
        <f t="shared" si="10"/>
        <v>0</v>
      </c>
      <c r="AU23" s="38"/>
      <c r="AV23" s="38"/>
      <c r="AW23" s="38"/>
      <c r="AX23" s="39">
        <f t="shared" si="11"/>
        <v>0</v>
      </c>
      <c r="AY23" s="39">
        <f t="shared" si="12"/>
        <v>22</v>
      </c>
      <c r="AZ23" s="123">
        <v>11</v>
      </c>
      <c r="BA23" s="35"/>
      <c r="BB23" s="35"/>
      <c r="BC23" s="35"/>
      <c r="BD23" s="16"/>
      <c r="BE23" s="39">
        <f t="shared" si="1"/>
        <v>11</v>
      </c>
      <c r="BF23" s="16"/>
      <c r="BG23" s="16"/>
      <c r="BH23" s="16"/>
      <c r="BI23" s="16"/>
      <c r="BJ23" s="16"/>
      <c r="BK23" s="16"/>
      <c r="BL23" s="39">
        <f t="shared" si="13"/>
        <v>0</v>
      </c>
      <c r="BM23" s="16"/>
      <c r="BN23" s="38"/>
      <c r="BO23" s="38"/>
      <c r="BP23" s="38"/>
      <c r="BQ23" s="39">
        <f t="shared" si="14"/>
        <v>0</v>
      </c>
      <c r="BR23" s="38"/>
      <c r="BS23" s="38"/>
      <c r="BT23" s="39">
        <f t="shared" si="15"/>
        <v>0</v>
      </c>
      <c r="BU23" s="38"/>
      <c r="BV23" s="38"/>
      <c r="BW23" s="38"/>
      <c r="BX23" s="39">
        <f t="shared" si="16"/>
        <v>0</v>
      </c>
      <c r="BY23" s="38"/>
      <c r="BZ23" s="38"/>
      <c r="CA23" s="38"/>
      <c r="CB23" s="39">
        <f t="shared" si="17"/>
        <v>0</v>
      </c>
      <c r="CC23" s="38"/>
      <c r="CD23" s="38"/>
      <c r="CE23" s="38"/>
      <c r="CF23" s="39">
        <f t="shared" si="18"/>
        <v>0</v>
      </c>
      <c r="CG23" s="38"/>
      <c r="CH23" s="38"/>
      <c r="CI23" s="39">
        <f t="shared" si="19"/>
        <v>0</v>
      </c>
      <c r="CJ23" s="38"/>
      <c r="CK23" s="38"/>
      <c r="CL23" s="38"/>
      <c r="CM23" s="39">
        <f t="shared" si="20"/>
        <v>0</v>
      </c>
      <c r="CN23" s="39">
        <f t="shared" si="21"/>
        <v>11</v>
      </c>
      <c r="CO23" s="34">
        <f t="shared" si="22"/>
        <v>33</v>
      </c>
      <c r="CP23" s="18"/>
      <c r="CQ23" s="18"/>
      <c r="CR23" s="18"/>
      <c r="CS23" s="18"/>
      <c r="CT23" s="18"/>
      <c r="CU23" s="18"/>
      <c r="CV23" s="59"/>
      <c r="CW23" s="59"/>
      <c r="CX23" s="60"/>
    </row>
    <row r="24" spans="1:102" ht="24.95" customHeight="1">
      <c r="A24" s="54">
        <v>20</v>
      </c>
      <c r="B24" s="81" t="s">
        <v>104</v>
      </c>
      <c r="C24" s="41"/>
      <c r="D24" s="41"/>
      <c r="E24" s="41"/>
      <c r="F24" s="41"/>
      <c r="G24" s="35"/>
      <c r="H24" s="36"/>
      <c r="I24" s="39">
        <f t="shared" si="2"/>
        <v>0</v>
      </c>
      <c r="J24" s="36"/>
      <c r="K24" s="36"/>
      <c r="L24" s="36"/>
      <c r="M24" s="36"/>
      <c r="N24" s="36"/>
      <c r="O24" s="39">
        <f t="shared" si="3"/>
        <v>0</v>
      </c>
      <c r="P24" s="128">
        <v>14</v>
      </c>
      <c r="Q24" s="38"/>
      <c r="R24" s="38"/>
      <c r="S24" s="38"/>
      <c r="T24" s="39">
        <f t="shared" si="4"/>
        <v>14</v>
      </c>
      <c r="U24" s="38"/>
      <c r="V24" s="38"/>
      <c r="W24" s="39">
        <f t="shared" si="5"/>
        <v>0</v>
      </c>
      <c r="X24" s="131">
        <v>40</v>
      </c>
      <c r="Y24" s="16"/>
      <c r="Z24" s="16"/>
      <c r="AA24" s="39">
        <f t="shared" si="6"/>
        <v>40</v>
      </c>
      <c r="AB24" s="16"/>
      <c r="AC24" s="16"/>
      <c r="AD24" s="16"/>
      <c r="AE24" s="39">
        <f t="shared" si="7"/>
        <v>0</v>
      </c>
      <c r="AF24" s="16"/>
      <c r="AG24" s="16"/>
      <c r="AH24" s="16"/>
      <c r="AI24" s="39">
        <f t="shared" si="8"/>
        <v>0</v>
      </c>
      <c r="AJ24" s="35"/>
      <c r="AK24" s="38"/>
      <c r="AL24" s="39">
        <f t="shared" si="0"/>
        <v>0</v>
      </c>
      <c r="AM24" s="38"/>
      <c r="AN24" s="38"/>
      <c r="AO24" s="38"/>
      <c r="AP24" s="39">
        <f t="shared" si="9"/>
        <v>0</v>
      </c>
      <c r="AQ24" s="38"/>
      <c r="AR24" s="38"/>
      <c r="AS24" s="38"/>
      <c r="AT24" s="39">
        <f t="shared" si="10"/>
        <v>0</v>
      </c>
      <c r="AU24" s="38"/>
      <c r="AV24" s="38"/>
      <c r="AW24" s="38"/>
      <c r="AX24" s="39">
        <f t="shared" si="11"/>
        <v>0</v>
      </c>
      <c r="AY24" s="39">
        <f t="shared" si="12"/>
        <v>54</v>
      </c>
      <c r="AZ24" s="41"/>
      <c r="BA24" s="35"/>
      <c r="BB24" s="35"/>
      <c r="BC24" s="35"/>
      <c r="BD24" s="16"/>
      <c r="BE24" s="39">
        <f t="shared" si="1"/>
        <v>0</v>
      </c>
      <c r="BF24" s="16"/>
      <c r="BG24" s="16"/>
      <c r="BH24" s="16"/>
      <c r="BI24" s="16"/>
      <c r="BJ24" s="16"/>
      <c r="BK24" s="16"/>
      <c r="BL24" s="39">
        <f t="shared" si="13"/>
        <v>0</v>
      </c>
      <c r="BM24" s="16"/>
      <c r="BN24" s="38"/>
      <c r="BO24" s="38"/>
      <c r="BP24" s="38"/>
      <c r="BQ24" s="39">
        <f t="shared" si="14"/>
        <v>0</v>
      </c>
      <c r="BR24" s="38"/>
      <c r="BS24" s="38"/>
      <c r="BT24" s="39">
        <f t="shared" si="15"/>
        <v>0</v>
      </c>
      <c r="BU24" s="38"/>
      <c r="BV24" s="38"/>
      <c r="BW24" s="38"/>
      <c r="BX24" s="39">
        <f t="shared" si="16"/>
        <v>0</v>
      </c>
      <c r="BY24" s="38"/>
      <c r="BZ24" s="38"/>
      <c r="CA24" s="38"/>
      <c r="CB24" s="39">
        <f t="shared" si="17"/>
        <v>0</v>
      </c>
      <c r="CC24" s="38"/>
      <c r="CD24" s="38"/>
      <c r="CE24" s="38"/>
      <c r="CF24" s="39">
        <f t="shared" si="18"/>
        <v>0</v>
      </c>
      <c r="CG24" s="38"/>
      <c r="CH24" s="38"/>
      <c r="CI24" s="39">
        <f t="shared" si="19"/>
        <v>0</v>
      </c>
      <c r="CJ24" s="38"/>
      <c r="CK24" s="38"/>
      <c r="CL24" s="38"/>
      <c r="CM24" s="39">
        <f t="shared" si="20"/>
        <v>0</v>
      </c>
      <c r="CN24" s="39">
        <f t="shared" si="21"/>
        <v>0</v>
      </c>
      <c r="CO24" s="34">
        <f t="shared" si="22"/>
        <v>54</v>
      </c>
      <c r="CP24" s="18"/>
      <c r="CQ24" s="18"/>
      <c r="CR24" s="18"/>
      <c r="CS24" s="18"/>
      <c r="CT24" s="18"/>
      <c r="CU24" s="18"/>
      <c r="CV24" s="59"/>
      <c r="CW24" s="59"/>
      <c r="CX24" s="60"/>
    </row>
    <row r="25" spans="1:102" ht="24.75" customHeight="1">
      <c r="A25" s="54">
        <v>21</v>
      </c>
      <c r="B25" s="81" t="s">
        <v>105</v>
      </c>
      <c r="C25" s="41"/>
      <c r="D25" s="41"/>
      <c r="E25" s="41"/>
      <c r="F25" s="41"/>
      <c r="G25" s="35"/>
      <c r="H25" s="36"/>
      <c r="I25" s="39">
        <f t="shared" si="2"/>
        <v>0</v>
      </c>
      <c r="J25" s="36"/>
      <c r="K25" s="36"/>
      <c r="L25" s="36"/>
      <c r="M25" s="36"/>
      <c r="N25" s="36"/>
      <c r="O25" s="39">
        <f t="shared" si="3"/>
        <v>0</v>
      </c>
      <c r="P25" s="38"/>
      <c r="Q25" s="38"/>
      <c r="R25" s="38"/>
      <c r="S25" s="38"/>
      <c r="T25" s="39">
        <f t="shared" si="4"/>
        <v>0</v>
      </c>
      <c r="U25" s="38"/>
      <c r="V25" s="38"/>
      <c r="W25" s="39">
        <f t="shared" si="5"/>
        <v>0</v>
      </c>
      <c r="X25" s="16"/>
      <c r="Y25" s="16"/>
      <c r="Z25" s="16"/>
      <c r="AA25" s="39">
        <f t="shared" si="6"/>
        <v>0</v>
      </c>
      <c r="AB25" s="16"/>
      <c r="AC25" s="16"/>
      <c r="AD25" s="16"/>
      <c r="AE25" s="39">
        <f t="shared" si="7"/>
        <v>0</v>
      </c>
      <c r="AF25" s="16"/>
      <c r="AG25" s="16"/>
      <c r="AH25" s="16"/>
      <c r="AI25" s="39">
        <f t="shared" si="8"/>
        <v>0</v>
      </c>
      <c r="AJ25" s="35"/>
      <c r="AK25" s="38"/>
      <c r="AL25" s="39">
        <f t="shared" si="0"/>
        <v>0</v>
      </c>
      <c r="AM25" s="38"/>
      <c r="AN25" s="38"/>
      <c r="AO25" s="38"/>
      <c r="AP25" s="39">
        <f t="shared" si="9"/>
        <v>0</v>
      </c>
      <c r="AQ25" s="38"/>
      <c r="AR25" s="38"/>
      <c r="AS25" s="38"/>
      <c r="AT25" s="39">
        <f t="shared" si="10"/>
        <v>0</v>
      </c>
      <c r="AU25" s="38"/>
      <c r="AV25" s="38"/>
      <c r="AW25" s="38"/>
      <c r="AX25" s="39">
        <f t="shared" si="11"/>
        <v>0</v>
      </c>
      <c r="AY25" s="39">
        <f t="shared" si="12"/>
        <v>0</v>
      </c>
      <c r="AZ25" s="41"/>
      <c r="BA25" s="35"/>
      <c r="BB25" s="35"/>
      <c r="BC25" s="35"/>
      <c r="BD25" s="16"/>
      <c r="BE25" s="39">
        <f t="shared" si="1"/>
        <v>0</v>
      </c>
      <c r="BF25" s="131">
        <v>9</v>
      </c>
      <c r="BG25" s="16"/>
      <c r="BH25" s="16"/>
      <c r="BI25" s="16"/>
      <c r="BJ25" s="16"/>
      <c r="BK25" s="16"/>
      <c r="BL25" s="39">
        <f t="shared" si="13"/>
        <v>9</v>
      </c>
      <c r="BM25" s="16"/>
      <c r="BN25" s="38"/>
      <c r="BO25" s="38"/>
      <c r="BP25" s="38"/>
      <c r="BQ25" s="39">
        <f t="shared" si="14"/>
        <v>0</v>
      </c>
      <c r="BR25" s="38"/>
      <c r="BS25" s="38"/>
      <c r="BT25" s="39">
        <f t="shared" si="15"/>
        <v>0</v>
      </c>
      <c r="BU25" s="38"/>
      <c r="BV25" s="38"/>
      <c r="BW25" s="38"/>
      <c r="BX25" s="39">
        <f t="shared" si="16"/>
        <v>0</v>
      </c>
      <c r="BY25" s="128">
        <v>26</v>
      </c>
      <c r="BZ25" s="38"/>
      <c r="CA25" s="38"/>
      <c r="CB25" s="39">
        <f t="shared" si="17"/>
        <v>26</v>
      </c>
      <c r="CC25" s="38"/>
      <c r="CD25" s="38"/>
      <c r="CE25" s="38"/>
      <c r="CF25" s="39">
        <f t="shared" si="18"/>
        <v>0</v>
      </c>
      <c r="CG25" s="38"/>
      <c r="CH25" s="38"/>
      <c r="CI25" s="39">
        <f t="shared" si="19"/>
        <v>0</v>
      </c>
      <c r="CJ25" s="38"/>
      <c r="CK25" s="38"/>
      <c r="CL25" s="38"/>
      <c r="CM25" s="39">
        <f t="shared" si="20"/>
        <v>0</v>
      </c>
      <c r="CN25" s="39">
        <f t="shared" si="21"/>
        <v>35</v>
      </c>
      <c r="CO25" s="34">
        <f t="shared" si="22"/>
        <v>35</v>
      </c>
    </row>
    <row r="26" spans="1:102" ht="37.5" customHeight="1">
      <c r="A26" s="54">
        <v>22</v>
      </c>
      <c r="B26" s="81" t="s">
        <v>106</v>
      </c>
      <c r="C26" s="123">
        <v>15</v>
      </c>
      <c r="D26" s="123">
        <v>6</v>
      </c>
      <c r="E26" s="41"/>
      <c r="F26" s="41"/>
      <c r="G26" s="35"/>
      <c r="H26" s="36"/>
      <c r="I26" s="39">
        <f t="shared" si="2"/>
        <v>21</v>
      </c>
      <c r="J26" s="132">
        <v>4</v>
      </c>
      <c r="K26" s="132">
        <v>1</v>
      </c>
      <c r="L26" s="36"/>
      <c r="M26" s="36"/>
      <c r="N26" s="36"/>
      <c r="O26" s="39">
        <f t="shared" si="3"/>
        <v>5</v>
      </c>
      <c r="P26" s="128">
        <v>3</v>
      </c>
      <c r="Q26" s="128">
        <v>1</v>
      </c>
      <c r="R26" s="38"/>
      <c r="S26" s="38"/>
      <c r="T26" s="39">
        <f t="shared" si="4"/>
        <v>4</v>
      </c>
      <c r="U26" s="38"/>
      <c r="V26" s="38"/>
      <c r="W26" s="39">
        <f t="shared" si="5"/>
        <v>0</v>
      </c>
      <c r="X26" s="131">
        <v>14</v>
      </c>
      <c r="Y26" s="16"/>
      <c r="Z26" s="16"/>
      <c r="AA26" s="39">
        <f t="shared" si="6"/>
        <v>14</v>
      </c>
      <c r="AB26" s="131">
        <v>34</v>
      </c>
      <c r="AC26" s="16"/>
      <c r="AD26" s="16"/>
      <c r="AE26" s="39">
        <f t="shared" si="7"/>
        <v>34</v>
      </c>
      <c r="AF26" s="131">
        <v>18</v>
      </c>
      <c r="AG26" s="16"/>
      <c r="AH26" s="16"/>
      <c r="AI26" s="39">
        <f t="shared" si="8"/>
        <v>18</v>
      </c>
      <c r="AJ26" s="35"/>
      <c r="AK26" s="38"/>
      <c r="AL26" s="39">
        <f t="shared" si="0"/>
        <v>0</v>
      </c>
      <c r="AM26" s="38"/>
      <c r="AN26" s="38"/>
      <c r="AO26" s="38"/>
      <c r="AP26" s="39">
        <f t="shared" si="9"/>
        <v>0</v>
      </c>
      <c r="AQ26" s="38"/>
      <c r="AR26" s="38"/>
      <c r="AS26" s="38"/>
      <c r="AT26" s="39">
        <f t="shared" si="10"/>
        <v>0</v>
      </c>
      <c r="AU26" s="38"/>
      <c r="AV26" s="38"/>
      <c r="AW26" s="38"/>
      <c r="AX26" s="39">
        <f t="shared" si="11"/>
        <v>0</v>
      </c>
      <c r="AY26" s="39">
        <f t="shared" si="12"/>
        <v>96</v>
      </c>
      <c r="AZ26" s="123">
        <v>14</v>
      </c>
      <c r="BA26" s="130">
        <v>1</v>
      </c>
      <c r="BB26" s="35"/>
      <c r="BC26" s="35"/>
      <c r="BD26" s="16"/>
      <c r="BE26" s="39">
        <f t="shared" si="1"/>
        <v>15</v>
      </c>
      <c r="BF26" s="131">
        <v>20</v>
      </c>
      <c r="BG26" s="131">
        <v>1</v>
      </c>
      <c r="BH26" s="16"/>
      <c r="BI26" s="16"/>
      <c r="BJ26" s="16"/>
      <c r="BK26" s="16"/>
      <c r="BL26" s="39">
        <f t="shared" si="13"/>
        <v>21</v>
      </c>
      <c r="BM26" s="131">
        <v>17</v>
      </c>
      <c r="BN26" s="128">
        <v>13</v>
      </c>
      <c r="BO26" s="128">
        <v>12</v>
      </c>
      <c r="BP26" s="38"/>
      <c r="BQ26" s="39">
        <f t="shared" si="14"/>
        <v>42</v>
      </c>
      <c r="BR26" s="38"/>
      <c r="BS26" s="38"/>
      <c r="BT26" s="39">
        <f t="shared" si="15"/>
        <v>0</v>
      </c>
      <c r="BU26" s="128">
        <v>16</v>
      </c>
      <c r="BV26" s="38"/>
      <c r="BW26" s="38"/>
      <c r="BX26" s="39">
        <f t="shared" si="16"/>
        <v>16</v>
      </c>
      <c r="BY26" s="128">
        <v>30</v>
      </c>
      <c r="BZ26" s="38"/>
      <c r="CA26" s="38"/>
      <c r="CB26" s="39">
        <f t="shared" si="17"/>
        <v>30</v>
      </c>
      <c r="CC26" s="128">
        <v>36</v>
      </c>
      <c r="CD26" s="128">
        <v>32</v>
      </c>
      <c r="CE26" s="38"/>
      <c r="CF26" s="39">
        <f t="shared" si="18"/>
        <v>68</v>
      </c>
      <c r="CG26" s="38"/>
      <c r="CH26" s="38"/>
      <c r="CI26" s="39">
        <f t="shared" si="19"/>
        <v>0</v>
      </c>
      <c r="CJ26" s="38"/>
      <c r="CK26" s="38"/>
      <c r="CL26" s="38"/>
      <c r="CM26" s="39">
        <f t="shared" si="20"/>
        <v>0</v>
      </c>
      <c r="CN26" s="39">
        <f t="shared" si="21"/>
        <v>192</v>
      </c>
      <c r="CO26" s="34">
        <f t="shared" si="22"/>
        <v>288</v>
      </c>
    </row>
    <row r="27" spans="1:102" ht="36" customHeight="1">
      <c r="A27" s="54">
        <v>23</v>
      </c>
      <c r="B27" s="81" t="s">
        <v>107</v>
      </c>
      <c r="C27" s="41"/>
      <c r="D27" s="41"/>
      <c r="E27" s="41"/>
      <c r="F27" s="41"/>
      <c r="G27" s="35"/>
      <c r="H27" s="36"/>
      <c r="I27" s="39">
        <f t="shared" si="2"/>
        <v>0</v>
      </c>
      <c r="J27" s="36"/>
      <c r="K27" s="36"/>
      <c r="L27" s="36"/>
      <c r="M27" s="36"/>
      <c r="N27" s="36"/>
      <c r="O27" s="39">
        <f t="shared" si="3"/>
        <v>0</v>
      </c>
      <c r="P27" s="38"/>
      <c r="Q27" s="38"/>
      <c r="R27" s="38"/>
      <c r="S27" s="38"/>
      <c r="T27" s="39">
        <f t="shared" si="4"/>
        <v>0</v>
      </c>
      <c r="U27" s="38"/>
      <c r="V27" s="38"/>
      <c r="W27" s="39">
        <f t="shared" si="5"/>
        <v>0</v>
      </c>
      <c r="X27" s="16"/>
      <c r="Y27" s="16"/>
      <c r="Z27" s="16"/>
      <c r="AA27" s="39">
        <f t="shared" si="6"/>
        <v>0</v>
      </c>
      <c r="AB27" s="131">
        <v>24</v>
      </c>
      <c r="AC27" s="16"/>
      <c r="AD27" s="16"/>
      <c r="AE27" s="39">
        <f t="shared" si="7"/>
        <v>24</v>
      </c>
      <c r="AF27" s="16"/>
      <c r="AG27" s="16"/>
      <c r="AH27" s="16"/>
      <c r="AI27" s="39">
        <f t="shared" si="8"/>
        <v>0</v>
      </c>
      <c r="AJ27" s="35"/>
      <c r="AK27" s="38"/>
      <c r="AL27" s="39">
        <f t="shared" si="0"/>
        <v>0</v>
      </c>
      <c r="AM27" s="38"/>
      <c r="AN27" s="38"/>
      <c r="AO27" s="38"/>
      <c r="AP27" s="39">
        <f t="shared" si="9"/>
        <v>0</v>
      </c>
      <c r="AQ27" s="38"/>
      <c r="AR27" s="38"/>
      <c r="AS27" s="38"/>
      <c r="AT27" s="39">
        <f t="shared" si="10"/>
        <v>0</v>
      </c>
      <c r="AU27" s="38"/>
      <c r="AV27" s="38"/>
      <c r="AW27" s="38"/>
      <c r="AX27" s="39">
        <f t="shared" si="11"/>
        <v>0</v>
      </c>
      <c r="AY27" s="39">
        <f t="shared" si="12"/>
        <v>24</v>
      </c>
      <c r="AZ27" s="41"/>
      <c r="BA27" s="35"/>
      <c r="BB27" s="35"/>
      <c r="BC27" s="35"/>
      <c r="BD27" s="16"/>
      <c r="BE27" s="39">
        <f t="shared" si="1"/>
        <v>0</v>
      </c>
      <c r="BF27" s="16"/>
      <c r="BG27" s="16"/>
      <c r="BH27" s="16"/>
      <c r="BI27" s="16"/>
      <c r="BJ27" s="16"/>
      <c r="BK27" s="16"/>
      <c r="BL27" s="39">
        <f t="shared" si="13"/>
        <v>0</v>
      </c>
      <c r="BM27" s="16"/>
      <c r="BN27" s="38"/>
      <c r="BO27" s="38"/>
      <c r="BP27" s="38"/>
      <c r="BQ27" s="39">
        <f t="shared" si="14"/>
        <v>0</v>
      </c>
      <c r="BR27" s="38"/>
      <c r="BS27" s="38"/>
      <c r="BT27" s="39">
        <f t="shared" si="15"/>
        <v>0</v>
      </c>
      <c r="BU27" s="38"/>
      <c r="BV27" s="38"/>
      <c r="BW27" s="38"/>
      <c r="BX27" s="39">
        <f t="shared" si="16"/>
        <v>0</v>
      </c>
      <c r="BY27" s="38"/>
      <c r="BZ27" s="38"/>
      <c r="CA27" s="38"/>
      <c r="CB27" s="39">
        <f t="shared" si="17"/>
        <v>0</v>
      </c>
      <c r="CC27" s="38"/>
      <c r="CD27" s="38"/>
      <c r="CE27" s="38"/>
      <c r="CF27" s="39">
        <f t="shared" si="18"/>
        <v>0</v>
      </c>
      <c r="CG27" s="38"/>
      <c r="CH27" s="38"/>
      <c r="CI27" s="39">
        <f t="shared" si="19"/>
        <v>0</v>
      </c>
      <c r="CJ27" s="38"/>
      <c r="CK27" s="38"/>
      <c r="CL27" s="38"/>
      <c r="CM27" s="39">
        <f t="shared" si="20"/>
        <v>0</v>
      </c>
      <c r="CN27" s="39">
        <f t="shared" si="21"/>
        <v>0</v>
      </c>
      <c r="CO27" s="34">
        <f t="shared" si="22"/>
        <v>24</v>
      </c>
    </row>
    <row r="28" spans="1:102" ht="24.75" customHeight="1">
      <c r="A28" s="54">
        <v>24</v>
      </c>
      <c r="B28" s="82" t="s">
        <v>108</v>
      </c>
      <c r="C28" s="123">
        <v>1</v>
      </c>
      <c r="D28" s="123">
        <v>1</v>
      </c>
      <c r="E28" s="123">
        <v>1</v>
      </c>
      <c r="F28" s="41"/>
      <c r="G28" s="35"/>
      <c r="H28" s="36"/>
      <c r="I28" s="39">
        <f t="shared" si="2"/>
        <v>3</v>
      </c>
      <c r="J28" s="132">
        <v>16</v>
      </c>
      <c r="K28" s="132">
        <v>1</v>
      </c>
      <c r="L28" s="36"/>
      <c r="M28" s="36"/>
      <c r="N28" s="36"/>
      <c r="O28" s="39">
        <f t="shared" si="3"/>
        <v>17</v>
      </c>
      <c r="P28" s="128">
        <v>6</v>
      </c>
      <c r="Q28" s="38"/>
      <c r="R28" s="38"/>
      <c r="S28" s="38"/>
      <c r="T28" s="39">
        <f t="shared" si="4"/>
        <v>6</v>
      </c>
      <c r="U28" s="38"/>
      <c r="V28" s="38"/>
      <c r="W28" s="39">
        <f t="shared" si="5"/>
        <v>0</v>
      </c>
      <c r="X28" s="131">
        <v>16</v>
      </c>
      <c r="Y28" s="131">
        <v>2</v>
      </c>
      <c r="Z28" s="16"/>
      <c r="AA28" s="39">
        <f t="shared" si="6"/>
        <v>18</v>
      </c>
      <c r="AB28" s="131">
        <v>30</v>
      </c>
      <c r="AC28" s="16"/>
      <c r="AD28" s="16"/>
      <c r="AE28" s="39">
        <f t="shared" si="7"/>
        <v>30</v>
      </c>
      <c r="AF28" s="131">
        <v>26</v>
      </c>
      <c r="AG28" s="16"/>
      <c r="AH28" s="16"/>
      <c r="AI28" s="39">
        <f t="shared" si="8"/>
        <v>26</v>
      </c>
      <c r="AJ28" s="35"/>
      <c r="AK28" s="38"/>
      <c r="AL28" s="39">
        <f t="shared" si="0"/>
        <v>0</v>
      </c>
      <c r="AM28" s="38"/>
      <c r="AN28" s="38"/>
      <c r="AO28" s="38"/>
      <c r="AP28" s="39">
        <f t="shared" si="9"/>
        <v>0</v>
      </c>
      <c r="AQ28" s="38"/>
      <c r="AR28" s="38"/>
      <c r="AS28" s="38"/>
      <c r="AT28" s="39">
        <f t="shared" si="10"/>
        <v>0</v>
      </c>
      <c r="AU28" s="38"/>
      <c r="AV28" s="38"/>
      <c r="AW28" s="38"/>
      <c r="AX28" s="39">
        <f t="shared" si="11"/>
        <v>0</v>
      </c>
      <c r="AY28" s="39">
        <f t="shared" si="12"/>
        <v>100</v>
      </c>
      <c r="AZ28" s="123">
        <v>16</v>
      </c>
      <c r="BA28" s="130">
        <v>1</v>
      </c>
      <c r="BB28" s="112">
        <v>1</v>
      </c>
      <c r="BC28" s="35"/>
      <c r="BD28" s="16"/>
      <c r="BE28" s="39">
        <f t="shared" si="1"/>
        <v>18</v>
      </c>
      <c r="BF28" s="131">
        <v>7</v>
      </c>
      <c r="BG28" s="131">
        <v>1</v>
      </c>
      <c r="BH28" s="16"/>
      <c r="BI28" s="16"/>
      <c r="BJ28" s="16"/>
      <c r="BK28" s="16"/>
      <c r="BL28" s="39">
        <f t="shared" si="13"/>
        <v>8</v>
      </c>
      <c r="BM28" s="16"/>
      <c r="BN28" s="38"/>
      <c r="BO28" s="38"/>
      <c r="BP28" s="38"/>
      <c r="BQ28" s="39">
        <f t="shared" si="14"/>
        <v>0</v>
      </c>
      <c r="BR28" s="128">
        <v>9</v>
      </c>
      <c r="BS28" s="38"/>
      <c r="BT28" s="39">
        <f t="shared" si="15"/>
        <v>9</v>
      </c>
      <c r="BU28" s="128">
        <v>28</v>
      </c>
      <c r="BV28" s="128">
        <v>10</v>
      </c>
      <c r="BW28" s="38"/>
      <c r="BX28" s="39">
        <f t="shared" si="16"/>
        <v>38</v>
      </c>
      <c r="BY28" s="128">
        <v>12</v>
      </c>
      <c r="BZ28" s="38"/>
      <c r="CA28" s="38"/>
      <c r="CB28" s="39">
        <f t="shared" si="17"/>
        <v>12</v>
      </c>
      <c r="CC28" s="38"/>
      <c r="CD28" s="38"/>
      <c r="CE28" s="38"/>
      <c r="CF28" s="39">
        <f t="shared" si="18"/>
        <v>0</v>
      </c>
      <c r="CG28" s="128">
        <v>30</v>
      </c>
      <c r="CH28" s="38"/>
      <c r="CI28" s="39">
        <f t="shared" si="19"/>
        <v>30</v>
      </c>
      <c r="CJ28" s="38"/>
      <c r="CK28" s="38"/>
      <c r="CL28" s="38"/>
      <c r="CM28" s="39">
        <f t="shared" si="20"/>
        <v>0</v>
      </c>
      <c r="CN28" s="39">
        <f t="shared" si="21"/>
        <v>115</v>
      </c>
      <c r="CO28" s="34">
        <f t="shared" si="22"/>
        <v>215</v>
      </c>
    </row>
    <row r="29" spans="1:102" ht="33.75" customHeight="1">
      <c r="A29" s="54">
        <v>25</v>
      </c>
      <c r="B29" s="83" t="s">
        <v>109</v>
      </c>
      <c r="C29" s="41"/>
      <c r="D29" s="41"/>
      <c r="E29" s="41"/>
      <c r="F29" s="41"/>
      <c r="G29" s="35"/>
      <c r="H29" s="36"/>
      <c r="I29" s="39">
        <f t="shared" si="2"/>
        <v>0</v>
      </c>
      <c r="J29" s="132">
        <v>8</v>
      </c>
      <c r="K29" s="132">
        <v>6</v>
      </c>
      <c r="L29" s="132">
        <v>1</v>
      </c>
      <c r="M29" s="36"/>
      <c r="N29" s="36"/>
      <c r="O29" s="39">
        <f t="shared" si="3"/>
        <v>15</v>
      </c>
      <c r="P29" s="128">
        <v>13</v>
      </c>
      <c r="Q29" s="38"/>
      <c r="R29" s="38"/>
      <c r="S29" s="38"/>
      <c r="T29" s="39">
        <f t="shared" si="4"/>
        <v>13</v>
      </c>
      <c r="U29" s="128">
        <v>12</v>
      </c>
      <c r="V29" s="38"/>
      <c r="W29" s="39">
        <f t="shared" si="5"/>
        <v>12</v>
      </c>
      <c r="X29" s="16"/>
      <c r="Y29" s="16"/>
      <c r="Z29" s="16"/>
      <c r="AA29" s="39">
        <f t="shared" si="6"/>
        <v>0</v>
      </c>
      <c r="AB29" s="131">
        <v>22</v>
      </c>
      <c r="AC29" s="16"/>
      <c r="AD29" s="16"/>
      <c r="AE29" s="39">
        <f t="shared" si="7"/>
        <v>22</v>
      </c>
      <c r="AF29" s="16"/>
      <c r="AG29" s="16"/>
      <c r="AH29" s="16"/>
      <c r="AI29" s="39">
        <f t="shared" si="8"/>
        <v>0</v>
      </c>
      <c r="AJ29" s="35"/>
      <c r="AK29" s="38"/>
      <c r="AL29" s="39">
        <f t="shared" si="0"/>
        <v>0</v>
      </c>
      <c r="AM29" s="38"/>
      <c r="AN29" s="38"/>
      <c r="AO29" s="38"/>
      <c r="AP29" s="39">
        <f t="shared" si="9"/>
        <v>0</v>
      </c>
      <c r="AQ29" s="38"/>
      <c r="AR29" s="38"/>
      <c r="AS29" s="38"/>
      <c r="AT29" s="39">
        <f t="shared" si="10"/>
        <v>0</v>
      </c>
      <c r="AU29" s="38"/>
      <c r="AV29" s="38"/>
      <c r="AW29" s="38"/>
      <c r="AX29" s="39">
        <f t="shared" si="11"/>
        <v>0</v>
      </c>
      <c r="AY29" s="39">
        <f t="shared" si="12"/>
        <v>62</v>
      </c>
      <c r="AZ29" s="41"/>
      <c r="BA29" s="35"/>
      <c r="BB29" s="35"/>
      <c r="BC29" s="35"/>
      <c r="BD29" s="16"/>
      <c r="BE29" s="39">
        <f t="shared" si="1"/>
        <v>0</v>
      </c>
      <c r="BF29" s="131">
        <v>1</v>
      </c>
      <c r="BG29" s="16"/>
      <c r="BH29" s="16"/>
      <c r="BI29" s="16"/>
      <c r="BJ29" s="16"/>
      <c r="BK29" s="16"/>
      <c r="BL29" s="39">
        <f t="shared" si="13"/>
        <v>1</v>
      </c>
      <c r="BM29" s="131">
        <v>1</v>
      </c>
      <c r="BN29" s="38"/>
      <c r="BO29" s="38"/>
      <c r="BP29" s="38"/>
      <c r="BQ29" s="39">
        <f t="shared" si="14"/>
        <v>1</v>
      </c>
      <c r="BR29" s="128">
        <v>15</v>
      </c>
      <c r="BS29" s="38"/>
      <c r="BT29" s="39">
        <f t="shared" si="15"/>
        <v>15</v>
      </c>
      <c r="BU29" s="128">
        <v>30</v>
      </c>
      <c r="BV29" s="38"/>
      <c r="BW29" s="38"/>
      <c r="BX29" s="39">
        <f t="shared" si="16"/>
        <v>30</v>
      </c>
      <c r="BY29" s="128">
        <v>16</v>
      </c>
      <c r="BZ29" s="38"/>
      <c r="CA29" s="38"/>
      <c r="CB29" s="39">
        <f t="shared" si="17"/>
        <v>16</v>
      </c>
      <c r="CC29" s="128">
        <v>16</v>
      </c>
      <c r="CD29" s="128">
        <v>12</v>
      </c>
      <c r="CE29" s="38"/>
      <c r="CF29" s="39">
        <f t="shared" si="18"/>
        <v>28</v>
      </c>
      <c r="CG29" s="38"/>
      <c r="CH29" s="38"/>
      <c r="CI29" s="39">
        <f t="shared" si="19"/>
        <v>0</v>
      </c>
      <c r="CJ29" s="38"/>
      <c r="CK29" s="38"/>
      <c r="CL29" s="38"/>
      <c r="CM29" s="39">
        <f t="shared" si="20"/>
        <v>0</v>
      </c>
      <c r="CN29" s="39">
        <f t="shared" si="21"/>
        <v>91</v>
      </c>
      <c r="CO29" s="34">
        <f t="shared" si="22"/>
        <v>153</v>
      </c>
    </row>
    <row r="30" spans="1:102" ht="24.75" customHeight="1">
      <c r="A30" s="54">
        <v>26</v>
      </c>
      <c r="B30" s="82" t="s">
        <v>72</v>
      </c>
      <c r="C30" s="41"/>
      <c r="D30" s="41"/>
      <c r="E30" s="41"/>
      <c r="F30" s="41"/>
      <c r="G30" s="35"/>
      <c r="H30" s="36"/>
      <c r="I30" s="39">
        <f t="shared" si="2"/>
        <v>0</v>
      </c>
      <c r="J30" s="132">
        <v>17</v>
      </c>
      <c r="K30" s="36"/>
      <c r="L30" s="36"/>
      <c r="M30" s="36"/>
      <c r="N30" s="36"/>
      <c r="O30" s="39">
        <f t="shared" si="3"/>
        <v>17</v>
      </c>
      <c r="P30" s="38"/>
      <c r="Q30" s="38"/>
      <c r="R30" s="38"/>
      <c r="S30" s="38"/>
      <c r="T30" s="39">
        <f t="shared" si="4"/>
        <v>0</v>
      </c>
      <c r="U30" s="38"/>
      <c r="V30" s="38"/>
      <c r="W30" s="39">
        <f t="shared" si="5"/>
        <v>0</v>
      </c>
      <c r="X30" s="16"/>
      <c r="Y30" s="16"/>
      <c r="Z30" s="16"/>
      <c r="AA30" s="39">
        <f t="shared" si="6"/>
        <v>0</v>
      </c>
      <c r="AB30" s="16"/>
      <c r="AC30" s="16"/>
      <c r="AD30" s="16"/>
      <c r="AE30" s="39">
        <f t="shared" si="7"/>
        <v>0</v>
      </c>
      <c r="AF30" s="16"/>
      <c r="AG30" s="16"/>
      <c r="AH30" s="16"/>
      <c r="AI30" s="39">
        <f t="shared" si="8"/>
        <v>0</v>
      </c>
      <c r="AJ30" s="35"/>
      <c r="AK30" s="38"/>
      <c r="AL30" s="39">
        <f t="shared" si="0"/>
        <v>0</v>
      </c>
      <c r="AM30" s="38"/>
      <c r="AN30" s="38"/>
      <c r="AO30" s="38"/>
      <c r="AP30" s="39">
        <f t="shared" si="9"/>
        <v>0</v>
      </c>
      <c r="AQ30" s="38"/>
      <c r="AR30" s="38"/>
      <c r="AS30" s="38"/>
      <c r="AT30" s="39">
        <f t="shared" si="10"/>
        <v>0</v>
      </c>
      <c r="AU30" s="38"/>
      <c r="AV30" s="38"/>
      <c r="AW30" s="38"/>
      <c r="AX30" s="39">
        <f t="shared" si="11"/>
        <v>0</v>
      </c>
      <c r="AY30" s="39">
        <f t="shared" si="12"/>
        <v>17</v>
      </c>
      <c r="AZ30" s="41"/>
      <c r="BA30" s="35"/>
      <c r="BB30" s="35"/>
      <c r="BC30" s="35"/>
      <c r="BD30" s="16"/>
      <c r="BE30" s="39">
        <f t="shared" si="1"/>
        <v>0</v>
      </c>
      <c r="BF30" s="131">
        <v>10</v>
      </c>
      <c r="BG30" s="16"/>
      <c r="BH30" s="16"/>
      <c r="BI30" s="16"/>
      <c r="BJ30" s="16"/>
      <c r="BK30" s="16"/>
      <c r="BL30" s="39">
        <f t="shared" si="13"/>
        <v>10</v>
      </c>
      <c r="BM30" s="16"/>
      <c r="BN30" s="38"/>
      <c r="BO30" s="38"/>
      <c r="BP30" s="38"/>
      <c r="BQ30" s="39">
        <f t="shared" si="14"/>
        <v>0</v>
      </c>
      <c r="BR30" s="128">
        <v>16</v>
      </c>
      <c r="BS30" s="38"/>
      <c r="BT30" s="39">
        <f t="shared" si="15"/>
        <v>16</v>
      </c>
      <c r="BU30" s="38"/>
      <c r="BV30" s="38"/>
      <c r="BW30" s="38"/>
      <c r="BX30" s="39">
        <f t="shared" si="16"/>
        <v>0</v>
      </c>
      <c r="BY30" s="38"/>
      <c r="BZ30" s="38"/>
      <c r="CA30" s="38"/>
      <c r="CB30" s="39">
        <f t="shared" si="17"/>
        <v>0</v>
      </c>
      <c r="CC30" s="38"/>
      <c r="CD30" s="38"/>
      <c r="CE30" s="38"/>
      <c r="CF30" s="39">
        <f t="shared" si="18"/>
        <v>0</v>
      </c>
      <c r="CG30" s="38"/>
      <c r="CH30" s="38"/>
      <c r="CI30" s="39">
        <f t="shared" si="19"/>
        <v>0</v>
      </c>
      <c r="CJ30" s="38"/>
      <c r="CK30" s="38"/>
      <c r="CL30" s="38"/>
      <c r="CM30" s="39">
        <f t="shared" si="20"/>
        <v>0</v>
      </c>
      <c r="CN30" s="39">
        <f t="shared" si="21"/>
        <v>26</v>
      </c>
      <c r="CO30" s="34">
        <f t="shared" si="22"/>
        <v>43</v>
      </c>
    </row>
    <row r="31" spans="1:102" ht="24.75" customHeight="1">
      <c r="A31" s="54">
        <v>27</v>
      </c>
      <c r="B31" s="82" t="s">
        <v>110</v>
      </c>
      <c r="C31" s="123">
        <v>20</v>
      </c>
      <c r="D31" s="123">
        <v>8</v>
      </c>
      <c r="E31" s="41"/>
      <c r="F31" s="41"/>
      <c r="G31" s="35"/>
      <c r="H31" s="36"/>
      <c r="I31" s="39">
        <f t="shared" si="2"/>
        <v>28</v>
      </c>
      <c r="J31" s="36"/>
      <c r="K31" s="36"/>
      <c r="L31" s="36"/>
      <c r="M31" s="36"/>
      <c r="N31" s="36"/>
      <c r="O31" s="39">
        <f t="shared" si="3"/>
        <v>0</v>
      </c>
      <c r="P31" s="128">
        <v>18</v>
      </c>
      <c r="Q31" s="38"/>
      <c r="R31" s="38"/>
      <c r="S31" s="38"/>
      <c r="T31" s="39">
        <f t="shared" si="4"/>
        <v>18</v>
      </c>
      <c r="U31" s="38"/>
      <c r="V31" s="38"/>
      <c r="W31" s="39">
        <f t="shared" si="5"/>
        <v>0</v>
      </c>
      <c r="X31" s="131">
        <v>36</v>
      </c>
      <c r="Y31" s="131">
        <v>26</v>
      </c>
      <c r="Z31" s="16"/>
      <c r="AA31" s="39">
        <f t="shared" si="6"/>
        <v>62</v>
      </c>
      <c r="AB31" s="16"/>
      <c r="AC31" s="16"/>
      <c r="AD31" s="16"/>
      <c r="AE31" s="39">
        <f t="shared" si="7"/>
        <v>0</v>
      </c>
      <c r="AF31" s="131">
        <v>40</v>
      </c>
      <c r="AG31" s="16"/>
      <c r="AH31" s="16"/>
      <c r="AI31" s="39">
        <f t="shared" si="8"/>
        <v>40</v>
      </c>
      <c r="AJ31" s="35"/>
      <c r="AK31" s="38"/>
      <c r="AL31" s="39">
        <f t="shared" si="0"/>
        <v>0</v>
      </c>
      <c r="AM31" s="38"/>
      <c r="AN31" s="38"/>
      <c r="AO31" s="38"/>
      <c r="AP31" s="39">
        <f t="shared" si="9"/>
        <v>0</v>
      </c>
      <c r="AQ31" s="38"/>
      <c r="AR31" s="38"/>
      <c r="AS31" s="38"/>
      <c r="AT31" s="39">
        <f t="shared" si="10"/>
        <v>0</v>
      </c>
      <c r="AU31" s="38"/>
      <c r="AV31" s="38"/>
      <c r="AW31" s="38"/>
      <c r="AX31" s="39">
        <f t="shared" si="11"/>
        <v>0</v>
      </c>
      <c r="AY31" s="39">
        <f t="shared" si="12"/>
        <v>148</v>
      </c>
      <c r="AZ31" s="123">
        <v>4</v>
      </c>
      <c r="BA31" s="35"/>
      <c r="BB31" s="35"/>
      <c r="BC31" s="35"/>
      <c r="BD31" s="16"/>
      <c r="BE31" s="39">
        <f t="shared" si="1"/>
        <v>4</v>
      </c>
      <c r="BF31" s="131">
        <v>13</v>
      </c>
      <c r="BG31" s="131">
        <v>12</v>
      </c>
      <c r="BH31" s="16"/>
      <c r="BI31" s="16"/>
      <c r="BJ31" s="16"/>
      <c r="BK31" s="16"/>
      <c r="BL31" s="39">
        <f t="shared" si="13"/>
        <v>25</v>
      </c>
      <c r="BM31" s="16"/>
      <c r="BN31" s="38"/>
      <c r="BO31" s="38"/>
      <c r="BP31" s="38"/>
      <c r="BQ31" s="39">
        <f t="shared" si="14"/>
        <v>0</v>
      </c>
      <c r="BR31" s="38"/>
      <c r="BS31" s="38"/>
      <c r="BT31" s="39">
        <f t="shared" si="15"/>
        <v>0</v>
      </c>
      <c r="BU31" s="128">
        <v>14</v>
      </c>
      <c r="BV31" s="38"/>
      <c r="BW31" s="38"/>
      <c r="BX31" s="39">
        <f t="shared" si="16"/>
        <v>14</v>
      </c>
      <c r="BY31" s="38"/>
      <c r="BZ31" s="38"/>
      <c r="CA31" s="38"/>
      <c r="CB31" s="39">
        <f t="shared" si="17"/>
        <v>0</v>
      </c>
      <c r="CC31" s="38"/>
      <c r="CD31" s="38"/>
      <c r="CE31" s="38"/>
      <c r="CF31" s="39">
        <f t="shared" si="18"/>
        <v>0</v>
      </c>
      <c r="CG31" s="38"/>
      <c r="CH31" s="38"/>
      <c r="CI31" s="39">
        <f t="shared" si="19"/>
        <v>0</v>
      </c>
      <c r="CJ31" s="38"/>
      <c r="CK31" s="38"/>
      <c r="CL31" s="38"/>
      <c r="CM31" s="39">
        <f t="shared" si="20"/>
        <v>0</v>
      </c>
      <c r="CN31" s="39">
        <f t="shared" si="21"/>
        <v>43</v>
      </c>
      <c r="CO31" s="34">
        <f t="shared" si="22"/>
        <v>191</v>
      </c>
    </row>
    <row r="32" spans="1:102" ht="36" customHeight="1">
      <c r="A32" s="54">
        <v>28</v>
      </c>
      <c r="B32" s="83" t="s">
        <v>111</v>
      </c>
      <c r="C32" s="123">
        <v>11</v>
      </c>
      <c r="D32" s="123">
        <v>5</v>
      </c>
      <c r="E32" s="41"/>
      <c r="F32" s="41"/>
      <c r="G32" s="35"/>
      <c r="H32" s="36"/>
      <c r="I32" s="39">
        <f t="shared" si="2"/>
        <v>16</v>
      </c>
      <c r="J32" s="36"/>
      <c r="K32" s="36"/>
      <c r="L32" s="36"/>
      <c r="M32" s="36"/>
      <c r="N32" s="36"/>
      <c r="O32" s="39">
        <f t="shared" si="3"/>
        <v>0</v>
      </c>
      <c r="P32" s="38"/>
      <c r="Q32" s="38"/>
      <c r="R32" s="38"/>
      <c r="S32" s="38"/>
      <c r="T32" s="39">
        <f t="shared" si="4"/>
        <v>0</v>
      </c>
      <c r="U32" s="38"/>
      <c r="V32" s="38"/>
      <c r="W32" s="39">
        <f t="shared" si="5"/>
        <v>0</v>
      </c>
      <c r="X32" s="131">
        <v>32</v>
      </c>
      <c r="Y32" s="16"/>
      <c r="Z32" s="16"/>
      <c r="AA32" s="39">
        <f t="shared" si="6"/>
        <v>32</v>
      </c>
      <c r="AB32" s="16"/>
      <c r="AC32" s="16"/>
      <c r="AD32" s="16"/>
      <c r="AE32" s="39">
        <f t="shared" si="7"/>
        <v>0</v>
      </c>
      <c r="AF32" s="16"/>
      <c r="AG32" s="16"/>
      <c r="AH32" s="16"/>
      <c r="AI32" s="39">
        <f t="shared" si="8"/>
        <v>0</v>
      </c>
      <c r="AJ32" s="35"/>
      <c r="AK32" s="38"/>
      <c r="AL32" s="39">
        <f t="shared" si="0"/>
        <v>0</v>
      </c>
      <c r="AM32" s="38"/>
      <c r="AN32" s="38"/>
      <c r="AO32" s="38"/>
      <c r="AP32" s="39">
        <f t="shared" si="9"/>
        <v>0</v>
      </c>
      <c r="AQ32" s="38"/>
      <c r="AR32" s="38"/>
      <c r="AS32" s="38"/>
      <c r="AT32" s="39">
        <f t="shared" si="10"/>
        <v>0</v>
      </c>
      <c r="AU32" s="38"/>
      <c r="AV32" s="38"/>
      <c r="AW32" s="38"/>
      <c r="AX32" s="39">
        <f t="shared" si="11"/>
        <v>0</v>
      </c>
      <c r="AY32" s="39">
        <f t="shared" si="12"/>
        <v>48</v>
      </c>
      <c r="AZ32" s="41"/>
      <c r="BA32" s="35"/>
      <c r="BB32" s="35"/>
      <c r="BC32" s="35"/>
      <c r="BD32" s="16"/>
      <c r="BE32" s="39">
        <f t="shared" si="1"/>
        <v>0</v>
      </c>
      <c r="BF32" s="16"/>
      <c r="BG32" s="16"/>
      <c r="BH32" s="16"/>
      <c r="BI32" s="16"/>
      <c r="BJ32" s="16"/>
      <c r="BK32" s="16"/>
      <c r="BL32" s="39">
        <f t="shared" si="13"/>
        <v>0</v>
      </c>
      <c r="BM32" s="16"/>
      <c r="BN32" s="38"/>
      <c r="BO32" s="38"/>
      <c r="BP32" s="38"/>
      <c r="BQ32" s="39">
        <f t="shared" si="14"/>
        <v>0</v>
      </c>
      <c r="BR32" s="38"/>
      <c r="BS32" s="38"/>
      <c r="BT32" s="39">
        <f t="shared" si="15"/>
        <v>0</v>
      </c>
      <c r="BU32" s="38"/>
      <c r="BV32" s="38"/>
      <c r="BW32" s="38"/>
      <c r="BX32" s="39">
        <f t="shared" si="16"/>
        <v>0</v>
      </c>
      <c r="BY32" s="38"/>
      <c r="BZ32" s="38"/>
      <c r="CA32" s="38"/>
      <c r="CB32" s="39">
        <f t="shared" si="17"/>
        <v>0</v>
      </c>
      <c r="CC32" s="38"/>
      <c r="CD32" s="38"/>
      <c r="CE32" s="38"/>
      <c r="CF32" s="39">
        <f t="shared" si="18"/>
        <v>0</v>
      </c>
      <c r="CG32" s="38"/>
      <c r="CH32" s="38"/>
      <c r="CI32" s="39">
        <f t="shared" si="19"/>
        <v>0</v>
      </c>
      <c r="CJ32" s="38"/>
      <c r="CK32" s="38"/>
      <c r="CL32" s="38"/>
      <c r="CM32" s="39">
        <f t="shared" si="20"/>
        <v>0</v>
      </c>
      <c r="CN32" s="39">
        <f t="shared" si="21"/>
        <v>0</v>
      </c>
      <c r="CO32" s="34">
        <f t="shared" si="22"/>
        <v>48</v>
      </c>
    </row>
    <row r="33" spans="1:93" ht="33.75" customHeight="1">
      <c r="A33" s="54">
        <v>29</v>
      </c>
      <c r="B33" s="83" t="s">
        <v>119</v>
      </c>
      <c r="C33" s="123">
        <v>14</v>
      </c>
      <c r="D33" s="41"/>
      <c r="E33" s="41"/>
      <c r="F33" s="41"/>
      <c r="G33" s="35"/>
      <c r="H33" s="36"/>
      <c r="I33" s="39">
        <f t="shared" si="2"/>
        <v>14</v>
      </c>
      <c r="J33" s="36"/>
      <c r="K33" s="36"/>
      <c r="L33" s="36"/>
      <c r="M33" s="36"/>
      <c r="N33" s="36"/>
      <c r="O33" s="39">
        <f t="shared" si="3"/>
        <v>0</v>
      </c>
      <c r="P33" s="38"/>
      <c r="Q33" s="38"/>
      <c r="R33" s="38"/>
      <c r="S33" s="38"/>
      <c r="T33" s="39">
        <f t="shared" si="4"/>
        <v>0</v>
      </c>
      <c r="U33" s="38"/>
      <c r="V33" s="38"/>
      <c r="W33" s="39">
        <f t="shared" si="5"/>
        <v>0</v>
      </c>
      <c r="X33" s="16"/>
      <c r="Y33" s="16"/>
      <c r="Z33" s="16"/>
      <c r="AA33" s="39">
        <f t="shared" si="6"/>
        <v>0</v>
      </c>
      <c r="AB33" s="16"/>
      <c r="AC33" s="16"/>
      <c r="AD33" s="16"/>
      <c r="AE33" s="39">
        <f t="shared" si="7"/>
        <v>0</v>
      </c>
      <c r="AF33" s="16"/>
      <c r="AG33" s="16"/>
      <c r="AH33" s="16"/>
      <c r="AI33" s="39">
        <f t="shared" si="8"/>
        <v>0</v>
      </c>
      <c r="AJ33" s="35"/>
      <c r="AK33" s="38"/>
      <c r="AL33" s="39">
        <f t="shared" si="0"/>
        <v>0</v>
      </c>
      <c r="AM33" s="38"/>
      <c r="AN33" s="38"/>
      <c r="AO33" s="38"/>
      <c r="AP33" s="39">
        <f t="shared" si="9"/>
        <v>0</v>
      </c>
      <c r="AQ33" s="38"/>
      <c r="AR33" s="38"/>
      <c r="AS33" s="38"/>
      <c r="AT33" s="39">
        <f t="shared" si="10"/>
        <v>0</v>
      </c>
      <c r="AU33" s="38"/>
      <c r="AV33" s="38"/>
      <c r="AW33" s="38"/>
      <c r="AX33" s="39">
        <f t="shared" si="11"/>
        <v>0</v>
      </c>
      <c r="AY33" s="39">
        <f t="shared" si="12"/>
        <v>14</v>
      </c>
      <c r="AZ33" s="41"/>
      <c r="BA33" s="35"/>
      <c r="BB33" s="35"/>
      <c r="BC33" s="35"/>
      <c r="BD33" s="16"/>
      <c r="BE33" s="39">
        <f t="shared" si="1"/>
        <v>0</v>
      </c>
      <c r="BF33" s="16"/>
      <c r="BG33" s="16"/>
      <c r="BH33" s="16"/>
      <c r="BI33" s="16"/>
      <c r="BJ33" s="16"/>
      <c r="BK33" s="16"/>
      <c r="BL33" s="39">
        <f t="shared" si="13"/>
        <v>0</v>
      </c>
      <c r="BM33" s="16"/>
      <c r="BN33" s="38"/>
      <c r="BO33" s="38"/>
      <c r="BP33" s="38"/>
      <c r="BQ33" s="39">
        <f t="shared" si="14"/>
        <v>0</v>
      </c>
      <c r="BR33" s="38"/>
      <c r="BS33" s="38"/>
      <c r="BT33" s="39">
        <f t="shared" si="15"/>
        <v>0</v>
      </c>
      <c r="BU33" s="38"/>
      <c r="BV33" s="38"/>
      <c r="BW33" s="38"/>
      <c r="BX33" s="39">
        <f t="shared" si="16"/>
        <v>0</v>
      </c>
      <c r="BY33" s="38"/>
      <c r="BZ33" s="38"/>
      <c r="CA33" s="38"/>
      <c r="CB33" s="39">
        <f t="shared" si="17"/>
        <v>0</v>
      </c>
      <c r="CC33" s="38"/>
      <c r="CD33" s="38"/>
      <c r="CE33" s="38"/>
      <c r="CF33" s="39">
        <f t="shared" si="18"/>
        <v>0</v>
      </c>
      <c r="CG33" s="38"/>
      <c r="CH33" s="38"/>
      <c r="CI33" s="39">
        <f t="shared" si="19"/>
        <v>0</v>
      </c>
      <c r="CJ33" s="38"/>
      <c r="CK33" s="38"/>
      <c r="CL33" s="38"/>
      <c r="CM33" s="39">
        <f t="shared" si="20"/>
        <v>0</v>
      </c>
      <c r="CN33" s="39">
        <f t="shared" si="21"/>
        <v>0</v>
      </c>
      <c r="CO33" s="34">
        <f t="shared" si="22"/>
        <v>14</v>
      </c>
    </row>
    <row r="34" spans="1:93" ht="24.75" customHeight="1">
      <c r="A34" s="54">
        <v>30</v>
      </c>
      <c r="B34" s="82" t="s">
        <v>75</v>
      </c>
      <c r="C34" s="123">
        <v>1</v>
      </c>
      <c r="D34" s="41"/>
      <c r="E34" s="41"/>
      <c r="F34" s="41"/>
      <c r="G34" s="35"/>
      <c r="H34" s="36"/>
      <c r="I34" s="39">
        <f t="shared" si="2"/>
        <v>1</v>
      </c>
      <c r="J34" s="132">
        <v>15</v>
      </c>
      <c r="K34" s="132">
        <v>10</v>
      </c>
      <c r="L34" s="36"/>
      <c r="M34" s="36"/>
      <c r="N34" s="36"/>
      <c r="O34" s="39">
        <f t="shared" si="3"/>
        <v>25</v>
      </c>
      <c r="P34" s="128">
        <v>10</v>
      </c>
      <c r="Q34" s="128">
        <v>1</v>
      </c>
      <c r="R34" s="38"/>
      <c r="S34" s="38"/>
      <c r="T34" s="39">
        <f t="shared" si="4"/>
        <v>11</v>
      </c>
      <c r="U34" s="38"/>
      <c r="V34" s="38"/>
      <c r="W34" s="39">
        <f t="shared" si="5"/>
        <v>0</v>
      </c>
      <c r="X34" s="16"/>
      <c r="Y34" s="16"/>
      <c r="Z34" s="16"/>
      <c r="AA34" s="39">
        <f t="shared" si="6"/>
        <v>0</v>
      </c>
      <c r="AB34" s="131">
        <v>40</v>
      </c>
      <c r="AC34" s="131">
        <v>32</v>
      </c>
      <c r="AD34" s="16"/>
      <c r="AE34" s="39">
        <f t="shared" si="7"/>
        <v>72</v>
      </c>
      <c r="AF34" s="131">
        <v>24</v>
      </c>
      <c r="AG34" s="16"/>
      <c r="AH34" s="16"/>
      <c r="AI34" s="39">
        <f t="shared" si="8"/>
        <v>24</v>
      </c>
      <c r="AJ34" s="35"/>
      <c r="AK34" s="38"/>
      <c r="AL34" s="39">
        <f t="shared" si="0"/>
        <v>0</v>
      </c>
      <c r="AM34" s="38"/>
      <c r="AN34" s="38"/>
      <c r="AO34" s="38"/>
      <c r="AP34" s="39">
        <f t="shared" si="9"/>
        <v>0</v>
      </c>
      <c r="AQ34" s="38"/>
      <c r="AR34" s="38"/>
      <c r="AS34" s="38"/>
      <c r="AT34" s="39">
        <f t="shared" si="10"/>
        <v>0</v>
      </c>
      <c r="AU34" s="38"/>
      <c r="AV34" s="38"/>
      <c r="AW34" s="38"/>
      <c r="AX34" s="39">
        <f t="shared" si="11"/>
        <v>0</v>
      </c>
      <c r="AY34" s="39">
        <f t="shared" si="12"/>
        <v>133</v>
      </c>
      <c r="AZ34" s="123">
        <v>1</v>
      </c>
      <c r="BA34" s="35"/>
      <c r="BB34" s="35"/>
      <c r="BC34" s="35"/>
      <c r="BD34" s="16"/>
      <c r="BE34" s="39">
        <f t="shared" si="1"/>
        <v>1</v>
      </c>
      <c r="BF34" s="131">
        <v>17</v>
      </c>
      <c r="BG34" s="16"/>
      <c r="BH34" s="16"/>
      <c r="BI34" s="16"/>
      <c r="BJ34" s="16"/>
      <c r="BK34" s="16"/>
      <c r="BL34" s="39">
        <f t="shared" si="13"/>
        <v>17</v>
      </c>
      <c r="BM34" s="131">
        <v>1</v>
      </c>
      <c r="BN34" s="128">
        <v>1</v>
      </c>
      <c r="BO34" s="128">
        <v>1</v>
      </c>
      <c r="BP34" s="38"/>
      <c r="BQ34" s="39">
        <f t="shared" si="14"/>
        <v>3</v>
      </c>
      <c r="BR34" s="38"/>
      <c r="BS34" s="38"/>
      <c r="BT34" s="39">
        <f t="shared" si="15"/>
        <v>0</v>
      </c>
      <c r="BU34" s="128">
        <v>18</v>
      </c>
      <c r="BV34" s="38"/>
      <c r="BW34" s="38"/>
      <c r="BX34" s="39">
        <f t="shared" si="16"/>
        <v>18</v>
      </c>
      <c r="BY34" s="128">
        <v>40</v>
      </c>
      <c r="BZ34" s="38"/>
      <c r="CA34" s="38"/>
      <c r="CB34" s="39">
        <f t="shared" si="17"/>
        <v>40</v>
      </c>
      <c r="CC34" s="128">
        <v>14</v>
      </c>
      <c r="CD34" s="38"/>
      <c r="CE34" s="38"/>
      <c r="CF34" s="39">
        <f t="shared" si="18"/>
        <v>14</v>
      </c>
      <c r="CG34" s="38"/>
      <c r="CH34" s="38"/>
      <c r="CI34" s="39">
        <f t="shared" si="19"/>
        <v>0</v>
      </c>
      <c r="CJ34" s="38"/>
      <c r="CK34" s="38"/>
      <c r="CL34" s="38"/>
      <c r="CM34" s="39">
        <f t="shared" si="20"/>
        <v>0</v>
      </c>
      <c r="CN34" s="39">
        <f t="shared" si="21"/>
        <v>93</v>
      </c>
      <c r="CO34" s="34">
        <f t="shared" si="22"/>
        <v>226</v>
      </c>
    </row>
    <row r="35" spans="1:93" ht="33.75" customHeight="1">
      <c r="A35" s="54">
        <v>31</v>
      </c>
      <c r="B35" s="83" t="s">
        <v>145</v>
      </c>
      <c r="C35" s="41"/>
      <c r="D35" s="41"/>
      <c r="E35" s="41"/>
      <c r="F35" s="41"/>
      <c r="G35" s="35"/>
      <c r="H35" s="36"/>
      <c r="I35" s="39">
        <f t="shared" si="2"/>
        <v>0</v>
      </c>
      <c r="J35" s="132">
        <v>20</v>
      </c>
      <c r="K35" s="36"/>
      <c r="L35" s="36"/>
      <c r="M35" s="36"/>
      <c r="N35" s="36"/>
      <c r="O35" s="39">
        <f t="shared" si="3"/>
        <v>20</v>
      </c>
      <c r="P35" s="38"/>
      <c r="Q35" s="38"/>
      <c r="R35" s="38"/>
      <c r="S35" s="38"/>
      <c r="T35" s="39">
        <f t="shared" si="4"/>
        <v>0</v>
      </c>
      <c r="U35" s="38"/>
      <c r="V35" s="38"/>
      <c r="W35" s="39">
        <f t="shared" si="5"/>
        <v>0</v>
      </c>
      <c r="X35" s="16"/>
      <c r="Y35" s="16"/>
      <c r="Z35" s="16"/>
      <c r="AA35" s="39">
        <f t="shared" si="6"/>
        <v>0</v>
      </c>
      <c r="AB35" s="16"/>
      <c r="AC35" s="16"/>
      <c r="AD35" s="16"/>
      <c r="AE35" s="39">
        <f t="shared" si="7"/>
        <v>0</v>
      </c>
      <c r="AF35" s="16"/>
      <c r="AG35" s="16"/>
      <c r="AH35" s="16"/>
      <c r="AI35" s="39">
        <f t="shared" si="8"/>
        <v>0</v>
      </c>
      <c r="AJ35" s="35"/>
      <c r="AK35" s="38"/>
      <c r="AL35" s="39">
        <f t="shared" si="0"/>
        <v>0</v>
      </c>
      <c r="AM35" s="38"/>
      <c r="AN35" s="38"/>
      <c r="AO35" s="38"/>
      <c r="AP35" s="39">
        <f t="shared" si="9"/>
        <v>0</v>
      </c>
      <c r="AQ35" s="38"/>
      <c r="AR35" s="38"/>
      <c r="AS35" s="38"/>
      <c r="AT35" s="39">
        <f t="shared" si="10"/>
        <v>0</v>
      </c>
      <c r="AU35" s="38"/>
      <c r="AV35" s="38"/>
      <c r="AW35" s="38"/>
      <c r="AX35" s="39">
        <f t="shared" si="11"/>
        <v>0</v>
      </c>
      <c r="AY35" s="39">
        <f t="shared" si="12"/>
        <v>20</v>
      </c>
      <c r="AZ35" s="123">
        <v>2</v>
      </c>
      <c r="BA35" s="35"/>
      <c r="BB35" s="35"/>
      <c r="BC35" s="35"/>
      <c r="BD35" s="16"/>
      <c r="BE35" s="39">
        <f t="shared" si="1"/>
        <v>2</v>
      </c>
      <c r="BF35" s="16"/>
      <c r="BG35" s="16"/>
      <c r="BH35" s="16"/>
      <c r="BI35" s="16"/>
      <c r="BJ35" s="16"/>
      <c r="BK35" s="16"/>
      <c r="BL35" s="39">
        <f t="shared" si="13"/>
        <v>0</v>
      </c>
      <c r="BM35" s="131">
        <v>5</v>
      </c>
      <c r="BN35" s="38"/>
      <c r="BO35" s="38"/>
      <c r="BP35" s="38"/>
      <c r="BQ35" s="39">
        <f t="shared" si="14"/>
        <v>5</v>
      </c>
      <c r="BR35" s="38"/>
      <c r="BS35" s="38"/>
      <c r="BT35" s="39">
        <f t="shared" si="15"/>
        <v>0</v>
      </c>
      <c r="BU35" s="38"/>
      <c r="BV35" s="38"/>
      <c r="BW35" s="38"/>
      <c r="BX35" s="39">
        <f t="shared" si="16"/>
        <v>0</v>
      </c>
      <c r="BY35" s="128">
        <v>24</v>
      </c>
      <c r="BZ35" s="38"/>
      <c r="CA35" s="38"/>
      <c r="CB35" s="39">
        <f t="shared" si="17"/>
        <v>24</v>
      </c>
      <c r="CC35" s="38"/>
      <c r="CD35" s="38"/>
      <c r="CE35" s="38"/>
      <c r="CF35" s="39">
        <f t="shared" si="18"/>
        <v>0</v>
      </c>
      <c r="CG35" s="38"/>
      <c r="CH35" s="38"/>
      <c r="CI35" s="39">
        <f t="shared" si="19"/>
        <v>0</v>
      </c>
      <c r="CJ35" s="38"/>
      <c r="CK35" s="38"/>
      <c r="CL35" s="38"/>
      <c r="CM35" s="39">
        <f t="shared" si="20"/>
        <v>0</v>
      </c>
      <c r="CN35" s="39">
        <f t="shared" si="21"/>
        <v>31</v>
      </c>
      <c r="CO35" s="34">
        <f t="shared" si="22"/>
        <v>51</v>
      </c>
    </row>
    <row r="36" spans="1:93" ht="39.75" customHeight="1">
      <c r="A36" s="54">
        <v>32</v>
      </c>
      <c r="B36" s="83" t="s">
        <v>112</v>
      </c>
      <c r="C36" s="123">
        <v>16</v>
      </c>
      <c r="D36" s="123">
        <v>3</v>
      </c>
      <c r="E36" s="123">
        <v>1</v>
      </c>
      <c r="F36" s="41"/>
      <c r="G36" s="35"/>
      <c r="H36" s="36"/>
      <c r="I36" s="39">
        <f t="shared" si="2"/>
        <v>20</v>
      </c>
      <c r="J36" s="132">
        <v>7</v>
      </c>
      <c r="K36" s="132">
        <v>1</v>
      </c>
      <c r="L36" s="36"/>
      <c r="M36" s="36"/>
      <c r="N36" s="36"/>
      <c r="O36" s="39">
        <f t="shared" si="3"/>
        <v>8</v>
      </c>
      <c r="P36" s="128">
        <v>1</v>
      </c>
      <c r="Q36" s="38"/>
      <c r="R36" s="38"/>
      <c r="S36" s="38"/>
      <c r="T36" s="39">
        <f t="shared" si="4"/>
        <v>1</v>
      </c>
      <c r="U36" s="38"/>
      <c r="V36" s="38"/>
      <c r="W36" s="39">
        <f t="shared" si="5"/>
        <v>0</v>
      </c>
      <c r="X36" s="131">
        <v>30</v>
      </c>
      <c r="Y36" s="131">
        <v>28</v>
      </c>
      <c r="Z36" s="16"/>
      <c r="AA36" s="39">
        <f t="shared" si="6"/>
        <v>58</v>
      </c>
      <c r="AB36" s="131">
        <v>26</v>
      </c>
      <c r="AC36" s="131">
        <v>18</v>
      </c>
      <c r="AD36" s="16"/>
      <c r="AE36" s="39">
        <f t="shared" si="7"/>
        <v>44</v>
      </c>
      <c r="AF36" s="16"/>
      <c r="AG36" s="16"/>
      <c r="AH36" s="16"/>
      <c r="AI36" s="39">
        <f t="shared" si="8"/>
        <v>0</v>
      </c>
      <c r="AJ36" s="35"/>
      <c r="AK36" s="38"/>
      <c r="AL36" s="39">
        <f t="shared" si="0"/>
        <v>0</v>
      </c>
      <c r="AM36" s="38"/>
      <c r="AN36" s="38"/>
      <c r="AO36" s="38"/>
      <c r="AP36" s="39">
        <f t="shared" si="9"/>
        <v>0</v>
      </c>
      <c r="AQ36" s="38"/>
      <c r="AR36" s="38"/>
      <c r="AS36" s="38"/>
      <c r="AT36" s="39">
        <f t="shared" si="10"/>
        <v>0</v>
      </c>
      <c r="AU36" s="38"/>
      <c r="AV36" s="38"/>
      <c r="AW36" s="38"/>
      <c r="AX36" s="39">
        <f t="shared" si="11"/>
        <v>0</v>
      </c>
      <c r="AY36" s="39">
        <f t="shared" si="12"/>
        <v>131</v>
      </c>
      <c r="AZ36" s="123">
        <v>18</v>
      </c>
      <c r="BA36" s="112">
        <v>1</v>
      </c>
      <c r="BB36" s="35"/>
      <c r="BC36" s="35"/>
      <c r="BD36" s="16"/>
      <c r="BE36" s="39">
        <f t="shared" si="1"/>
        <v>19</v>
      </c>
      <c r="BF36" s="131">
        <v>2</v>
      </c>
      <c r="BG36" s="131">
        <v>1</v>
      </c>
      <c r="BH36" s="131">
        <v>1</v>
      </c>
      <c r="BI36" s="16"/>
      <c r="BJ36" s="16"/>
      <c r="BK36" s="16"/>
      <c r="BL36" s="39">
        <f t="shared" si="13"/>
        <v>4</v>
      </c>
      <c r="BM36" s="131">
        <v>14</v>
      </c>
      <c r="BN36" s="128">
        <v>1</v>
      </c>
      <c r="BO36" s="38"/>
      <c r="BP36" s="38"/>
      <c r="BQ36" s="39">
        <f t="shared" si="14"/>
        <v>15</v>
      </c>
      <c r="BR36" s="38"/>
      <c r="BS36" s="38"/>
      <c r="BT36" s="39">
        <f t="shared" si="15"/>
        <v>0</v>
      </c>
      <c r="BU36" s="128">
        <v>36</v>
      </c>
      <c r="BV36" s="38"/>
      <c r="BW36" s="38"/>
      <c r="BX36" s="39">
        <f t="shared" si="16"/>
        <v>36</v>
      </c>
      <c r="BY36" s="128">
        <v>14</v>
      </c>
      <c r="BZ36" s="38"/>
      <c r="CA36" s="38"/>
      <c r="CB36" s="39">
        <f t="shared" si="17"/>
        <v>14</v>
      </c>
      <c r="CC36" s="128">
        <v>18</v>
      </c>
      <c r="CD36" s="38"/>
      <c r="CE36" s="38"/>
      <c r="CF36" s="39">
        <f t="shared" si="18"/>
        <v>18</v>
      </c>
      <c r="CG36" s="38"/>
      <c r="CH36" s="38"/>
      <c r="CI36" s="39">
        <f t="shared" si="19"/>
        <v>0</v>
      </c>
      <c r="CJ36" s="38"/>
      <c r="CK36" s="38"/>
      <c r="CL36" s="38"/>
      <c r="CM36" s="39">
        <f t="shared" si="20"/>
        <v>0</v>
      </c>
      <c r="CN36" s="39">
        <f t="shared" si="21"/>
        <v>106</v>
      </c>
      <c r="CO36" s="34">
        <f t="shared" si="22"/>
        <v>237</v>
      </c>
    </row>
    <row r="37" spans="1:93" ht="36" customHeight="1">
      <c r="A37" s="54">
        <v>33</v>
      </c>
      <c r="B37" s="83" t="s">
        <v>113</v>
      </c>
      <c r="C37" s="41"/>
      <c r="D37" s="41"/>
      <c r="E37" s="41"/>
      <c r="F37" s="41"/>
      <c r="G37" s="35"/>
      <c r="H37" s="36"/>
      <c r="I37" s="39">
        <f t="shared" si="2"/>
        <v>0</v>
      </c>
      <c r="J37" s="36"/>
      <c r="K37" s="36"/>
      <c r="L37" s="36"/>
      <c r="M37" s="36"/>
      <c r="N37" s="36"/>
      <c r="O37" s="39">
        <f t="shared" si="3"/>
        <v>0</v>
      </c>
      <c r="P37" s="38"/>
      <c r="Q37" s="38"/>
      <c r="R37" s="38"/>
      <c r="S37" s="38"/>
      <c r="T37" s="39">
        <f t="shared" si="4"/>
        <v>0</v>
      </c>
      <c r="U37" s="38"/>
      <c r="V37" s="38"/>
      <c r="W37" s="39">
        <f t="shared" si="5"/>
        <v>0</v>
      </c>
      <c r="X37" s="16"/>
      <c r="Y37" s="16"/>
      <c r="Z37" s="16"/>
      <c r="AA37" s="39">
        <f t="shared" si="6"/>
        <v>0</v>
      </c>
      <c r="AB37" s="16"/>
      <c r="AC37" s="16"/>
      <c r="AD37" s="16"/>
      <c r="AE37" s="39">
        <f t="shared" si="7"/>
        <v>0</v>
      </c>
      <c r="AF37" s="16"/>
      <c r="AG37" s="16"/>
      <c r="AH37" s="16"/>
      <c r="AI37" s="39">
        <f t="shared" si="8"/>
        <v>0</v>
      </c>
      <c r="AJ37" s="35"/>
      <c r="AK37" s="38"/>
      <c r="AL37" s="39">
        <f t="shared" si="0"/>
        <v>0</v>
      </c>
      <c r="AM37" s="38"/>
      <c r="AN37" s="38"/>
      <c r="AO37" s="38"/>
      <c r="AP37" s="39">
        <f t="shared" si="9"/>
        <v>0</v>
      </c>
      <c r="AQ37" s="38"/>
      <c r="AR37" s="38"/>
      <c r="AS37" s="38"/>
      <c r="AT37" s="39">
        <f t="shared" si="10"/>
        <v>0</v>
      </c>
      <c r="AU37" s="38"/>
      <c r="AV37" s="38"/>
      <c r="AW37" s="38"/>
      <c r="AX37" s="39">
        <f t="shared" si="11"/>
        <v>0</v>
      </c>
      <c r="AY37" s="39">
        <f t="shared" si="12"/>
        <v>0</v>
      </c>
      <c r="AZ37" s="41"/>
      <c r="BA37" s="35"/>
      <c r="BB37" s="35"/>
      <c r="BC37" s="35"/>
      <c r="BD37" s="16"/>
      <c r="BE37" s="39">
        <f t="shared" si="1"/>
        <v>0</v>
      </c>
      <c r="BF37" s="16"/>
      <c r="BG37" s="16"/>
      <c r="BH37" s="16"/>
      <c r="BI37" s="16"/>
      <c r="BJ37" s="16"/>
      <c r="BK37" s="16"/>
      <c r="BL37" s="39">
        <f t="shared" si="13"/>
        <v>0</v>
      </c>
      <c r="BM37" s="16"/>
      <c r="BN37" s="38"/>
      <c r="BO37" s="38"/>
      <c r="BP37" s="38"/>
      <c r="BQ37" s="39">
        <f t="shared" si="14"/>
        <v>0</v>
      </c>
      <c r="BR37" s="38"/>
      <c r="BS37" s="38"/>
      <c r="BT37" s="39">
        <f t="shared" si="15"/>
        <v>0</v>
      </c>
      <c r="BU37" s="128">
        <v>32</v>
      </c>
      <c r="BV37" s="38"/>
      <c r="BW37" s="38"/>
      <c r="BX37" s="39">
        <f t="shared" si="16"/>
        <v>32</v>
      </c>
      <c r="BY37" s="38"/>
      <c r="BZ37" s="38"/>
      <c r="CA37" s="38"/>
      <c r="CB37" s="39">
        <f t="shared" si="17"/>
        <v>0</v>
      </c>
      <c r="CC37" s="38"/>
      <c r="CD37" s="38"/>
      <c r="CE37" s="38"/>
      <c r="CF37" s="39">
        <f t="shared" si="18"/>
        <v>0</v>
      </c>
      <c r="CG37" s="38"/>
      <c r="CH37" s="38"/>
      <c r="CI37" s="39">
        <f t="shared" si="19"/>
        <v>0</v>
      </c>
      <c r="CJ37" s="38"/>
      <c r="CK37" s="38"/>
      <c r="CL37" s="38"/>
      <c r="CM37" s="39">
        <f t="shared" si="20"/>
        <v>0</v>
      </c>
      <c r="CN37" s="39">
        <f t="shared" si="21"/>
        <v>32</v>
      </c>
      <c r="CO37" s="34">
        <f t="shared" si="22"/>
        <v>32</v>
      </c>
    </row>
    <row r="38" spans="1:93" ht="24.75" customHeight="1">
      <c r="A38" s="54">
        <v>34</v>
      </c>
      <c r="B38" s="82" t="s">
        <v>114</v>
      </c>
      <c r="C38" s="123">
        <v>12</v>
      </c>
      <c r="D38" s="41"/>
      <c r="E38" s="41"/>
      <c r="F38" s="41"/>
      <c r="G38" s="35"/>
      <c r="H38" s="36"/>
      <c r="I38" s="39">
        <f t="shared" si="2"/>
        <v>12</v>
      </c>
      <c r="J38" s="36"/>
      <c r="K38" s="36"/>
      <c r="L38" s="36"/>
      <c r="M38" s="36"/>
      <c r="N38" s="36"/>
      <c r="O38" s="39">
        <f t="shared" si="3"/>
        <v>0</v>
      </c>
      <c r="P38" s="38"/>
      <c r="Q38" s="38"/>
      <c r="R38" s="38"/>
      <c r="S38" s="38"/>
      <c r="T38" s="39">
        <f t="shared" si="4"/>
        <v>0</v>
      </c>
      <c r="U38" s="38"/>
      <c r="V38" s="38"/>
      <c r="W38" s="39">
        <f t="shared" si="5"/>
        <v>0</v>
      </c>
      <c r="X38" s="16"/>
      <c r="Y38" s="16"/>
      <c r="Z38" s="16"/>
      <c r="AA38" s="39">
        <f t="shared" si="6"/>
        <v>0</v>
      </c>
      <c r="AB38" s="16"/>
      <c r="AC38" s="16"/>
      <c r="AD38" s="16"/>
      <c r="AE38" s="39">
        <f t="shared" si="7"/>
        <v>0</v>
      </c>
      <c r="AF38" s="16"/>
      <c r="AG38" s="16"/>
      <c r="AH38" s="16"/>
      <c r="AI38" s="39">
        <f t="shared" si="8"/>
        <v>0</v>
      </c>
      <c r="AJ38" s="35"/>
      <c r="AK38" s="38"/>
      <c r="AL38" s="39">
        <f t="shared" si="0"/>
        <v>0</v>
      </c>
      <c r="AM38" s="38"/>
      <c r="AN38" s="38"/>
      <c r="AO38" s="38"/>
      <c r="AP38" s="39">
        <f t="shared" si="9"/>
        <v>0</v>
      </c>
      <c r="AQ38" s="38"/>
      <c r="AR38" s="38"/>
      <c r="AS38" s="38"/>
      <c r="AT38" s="39">
        <f t="shared" si="10"/>
        <v>0</v>
      </c>
      <c r="AU38" s="38"/>
      <c r="AV38" s="38"/>
      <c r="AW38" s="38"/>
      <c r="AX38" s="39">
        <f t="shared" si="11"/>
        <v>0</v>
      </c>
      <c r="AY38" s="39">
        <f t="shared" si="12"/>
        <v>12</v>
      </c>
      <c r="AZ38" s="41"/>
      <c r="BA38" s="35"/>
      <c r="BB38" s="35"/>
      <c r="BC38" s="35"/>
      <c r="BD38" s="16"/>
      <c r="BE38" s="39">
        <f t="shared" si="1"/>
        <v>0</v>
      </c>
      <c r="BF38" s="16"/>
      <c r="BG38" s="16"/>
      <c r="BH38" s="16"/>
      <c r="BI38" s="16"/>
      <c r="BJ38" s="16"/>
      <c r="BK38" s="16"/>
      <c r="BL38" s="39">
        <f t="shared" si="13"/>
        <v>0</v>
      </c>
      <c r="BM38" s="16"/>
      <c r="BN38" s="38"/>
      <c r="BO38" s="38"/>
      <c r="BP38" s="38"/>
      <c r="BQ38" s="39">
        <f t="shared" si="14"/>
        <v>0</v>
      </c>
      <c r="BR38" s="38"/>
      <c r="BS38" s="38"/>
      <c r="BT38" s="39">
        <f t="shared" si="15"/>
        <v>0</v>
      </c>
      <c r="BU38" s="38"/>
      <c r="BV38" s="38"/>
      <c r="BW38" s="38"/>
      <c r="BX38" s="39">
        <f t="shared" si="16"/>
        <v>0</v>
      </c>
      <c r="BY38" s="38"/>
      <c r="BZ38" s="38"/>
      <c r="CA38" s="38"/>
      <c r="CB38" s="39">
        <f t="shared" si="17"/>
        <v>0</v>
      </c>
      <c r="CC38" s="38"/>
      <c r="CD38" s="38"/>
      <c r="CE38" s="38"/>
      <c r="CF38" s="39">
        <f t="shared" si="18"/>
        <v>0</v>
      </c>
      <c r="CG38" s="38"/>
      <c r="CH38" s="38"/>
      <c r="CI38" s="39">
        <f t="shared" si="19"/>
        <v>0</v>
      </c>
      <c r="CJ38" s="38"/>
      <c r="CK38" s="38"/>
      <c r="CL38" s="38"/>
      <c r="CM38" s="39">
        <f t="shared" si="20"/>
        <v>0</v>
      </c>
      <c r="CN38" s="39">
        <f t="shared" si="21"/>
        <v>0</v>
      </c>
      <c r="CO38" s="34">
        <f t="shared" si="22"/>
        <v>12</v>
      </c>
    </row>
    <row r="39" spans="1:93" ht="24.75" customHeight="1">
      <c r="A39" s="54">
        <v>35</v>
      </c>
      <c r="B39" s="82" t="s">
        <v>115</v>
      </c>
      <c r="C39" s="41"/>
      <c r="D39" s="41"/>
      <c r="E39" s="41"/>
      <c r="F39" s="41"/>
      <c r="G39" s="35"/>
      <c r="H39" s="36"/>
      <c r="I39" s="39">
        <f t="shared" si="2"/>
        <v>0</v>
      </c>
      <c r="J39" s="36"/>
      <c r="K39" s="36"/>
      <c r="L39" s="36"/>
      <c r="M39" s="36"/>
      <c r="N39" s="36"/>
      <c r="O39" s="39">
        <f t="shared" si="3"/>
        <v>0</v>
      </c>
      <c r="P39" s="128">
        <v>7</v>
      </c>
      <c r="Q39" s="38"/>
      <c r="R39" s="38"/>
      <c r="S39" s="38"/>
      <c r="T39" s="39">
        <f t="shared" si="4"/>
        <v>7</v>
      </c>
      <c r="U39" s="38"/>
      <c r="V39" s="38"/>
      <c r="W39" s="39">
        <f t="shared" si="5"/>
        <v>0</v>
      </c>
      <c r="X39" s="16"/>
      <c r="Y39" s="16"/>
      <c r="Z39" s="16"/>
      <c r="AA39" s="39">
        <f t="shared" si="6"/>
        <v>0</v>
      </c>
      <c r="AB39" s="16"/>
      <c r="AC39" s="16"/>
      <c r="AD39" s="16"/>
      <c r="AE39" s="39">
        <f t="shared" si="7"/>
        <v>0</v>
      </c>
      <c r="AF39" s="16"/>
      <c r="AG39" s="16"/>
      <c r="AH39" s="16"/>
      <c r="AI39" s="39">
        <f t="shared" si="8"/>
        <v>0</v>
      </c>
      <c r="AJ39" s="35"/>
      <c r="AK39" s="38"/>
      <c r="AL39" s="39">
        <f t="shared" si="0"/>
        <v>0</v>
      </c>
      <c r="AM39" s="38"/>
      <c r="AN39" s="38"/>
      <c r="AO39" s="38"/>
      <c r="AP39" s="39">
        <f t="shared" si="9"/>
        <v>0</v>
      </c>
      <c r="AQ39" s="38"/>
      <c r="AR39" s="38"/>
      <c r="AS39" s="38"/>
      <c r="AT39" s="39">
        <f t="shared" si="10"/>
        <v>0</v>
      </c>
      <c r="AU39" s="38"/>
      <c r="AV39" s="38"/>
      <c r="AW39" s="38"/>
      <c r="AX39" s="39">
        <f t="shared" si="11"/>
        <v>0</v>
      </c>
      <c r="AY39" s="39">
        <f t="shared" si="12"/>
        <v>7</v>
      </c>
      <c r="AZ39" s="41"/>
      <c r="BA39" s="35"/>
      <c r="BB39" s="35"/>
      <c r="BC39" s="35"/>
      <c r="BD39" s="16"/>
      <c r="BE39" s="39">
        <f t="shared" si="1"/>
        <v>0</v>
      </c>
      <c r="BF39" s="16"/>
      <c r="BG39" s="16"/>
      <c r="BH39" s="16"/>
      <c r="BI39" s="16"/>
      <c r="BJ39" s="16"/>
      <c r="BK39" s="16"/>
      <c r="BL39" s="39">
        <f t="shared" si="13"/>
        <v>0</v>
      </c>
      <c r="BM39" s="16"/>
      <c r="BN39" s="38"/>
      <c r="BO39" s="38"/>
      <c r="BP39" s="38"/>
      <c r="BQ39" s="39">
        <f t="shared" si="14"/>
        <v>0</v>
      </c>
      <c r="BR39" s="38"/>
      <c r="BS39" s="38"/>
      <c r="BT39" s="39">
        <f t="shared" si="15"/>
        <v>0</v>
      </c>
      <c r="BU39" s="38"/>
      <c r="BV39" s="38"/>
      <c r="BW39" s="38"/>
      <c r="BX39" s="39">
        <f t="shared" si="16"/>
        <v>0</v>
      </c>
      <c r="BY39" s="38"/>
      <c r="BZ39" s="38"/>
      <c r="CA39" s="38"/>
      <c r="CB39" s="39">
        <f t="shared" si="17"/>
        <v>0</v>
      </c>
      <c r="CC39" s="38"/>
      <c r="CD39" s="38"/>
      <c r="CE39" s="38"/>
      <c r="CF39" s="39">
        <f t="shared" si="18"/>
        <v>0</v>
      </c>
      <c r="CG39" s="38"/>
      <c r="CH39" s="38"/>
      <c r="CI39" s="39">
        <f t="shared" si="19"/>
        <v>0</v>
      </c>
      <c r="CJ39" s="38"/>
      <c r="CK39" s="38"/>
      <c r="CL39" s="38"/>
      <c r="CM39" s="39">
        <f t="shared" si="20"/>
        <v>0</v>
      </c>
      <c r="CN39" s="39">
        <f t="shared" si="21"/>
        <v>0</v>
      </c>
      <c r="CO39" s="34">
        <f t="shared" si="22"/>
        <v>7</v>
      </c>
    </row>
    <row r="40" spans="1:93" ht="24.75" customHeight="1">
      <c r="A40" s="54">
        <v>36</v>
      </c>
      <c r="B40" s="82" t="s">
        <v>85</v>
      </c>
      <c r="C40" s="41"/>
      <c r="D40" s="41"/>
      <c r="E40" s="41"/>
      <c r="F40" s="41"/>
      <c r="G40" s="35"/>
      <c r="H40" s="36"/>
      <c r="I40" s="39">
        <f t="shared" si="2"/>
        <v>0</v>
      </c>
      <c r="J40" s="36"/>
      <c r="K40" s="36"/>
      <c r="L40" s="36"/>
      <c r="M40" s="36"/>
      <c r="N40" s="36"/>
      <c r="O40" s="39">
        <f t="shared" si="3"/>
        <v>0</v>
      </c>
      <c r="P40" s="128">
        <v>15</v>
      </c>
      <c r="Q40" s="38"/>
      <c r="R40" s="38"/>
      <c r="S40" s="38"/>
      <c r="T40" s="39">
        <f t="shared" si="4"/>
        <v>15</v>
      </c>
      <c r="U40" s="38"/>
      <c r="V40" s="38"/>
      <c r="W40" s="39">
        <f t="shared" si="5"/>
        <v>0</v>
      </c>
      <c r="X40" s="16"/>
      <c r="Y40" s="16"/>
      <c r="Z40" s="16"/>
      <c r="AA40" s="39">
        <f t="shared" si="6"/>
        <v>0</v>
      </c>
      <c r="AB40" s="16"/>
      <c r="AC40" s="16"/>
      <c r="AD40" s="16"/>
      <c r="AE40" s="39">
        <f t="shared" si="7"/>
        <v>0</v>
      </c>
      <c r="AF40" s="131">
        <v>36</v>
      </c>
      <c r="AG40" s="16"/>
      <c r="AH40" s="16"/>
      <c r="AI40" s="39">
        <f t="shared" si="8"/>
        <v>36</v>
      </c>
      <c r="AJ40" s="35"/>
      <c r="AK40" s="38"/>
      <c r="AL40" s="39">
        <f t="shared" si="0"/>
        <v>0</v>
      </c>
      <c r="AM40" s="38"/>
      <c r="AN40" s="38"/>
      <c r="AO40" s="38"/>
      <c r="AP40" s="39">
        <f t="shared" si="9"/>
        <v>0</v>
      </c>
      <c r="AQ40" s="38"/>
      <c r="AR40" s="38"/>
      <c r="AS40" s="38"/>
      <c r="AT40" s="39">
        <f t="shared" si="10"/>
        <v>0</v>
      </c>
      <c r="AU40" s="38"/>
      <c r="AV40" s="38"/>
      <c r="AW40" s="38"/>
      <c r="AX40" s="39">
        <f t="shared" si="11"/>
        <v>0</v>
      </c>
      <c r="AY40" s="39">
        <f t="shared" si="12"/>
        <v>51</v>
      </c>
      <c r="AZ40" s="41"/>
      <c r="BA40" s="35"/>
      <c r="BB40" s="35"/>
      <c r="BC40" s="35"/>
      <c r="BD40" s="16"/>
      <c r="BE40" s="39">
        <f t="shared" si="1"/>
        <v>0</v>
      </c>
      <c r="BF40" s="16"/>
      <c r="BG40" s="16"/>
      <c r="BH40" s="16"/>
      <c r="BI40" s="16"/>
      <c r="BJ40" s="16"/>
      <c r="BK40" s="16"/>
      <c r="BL40" s="39">
        <f t="shared" si="13"/>
        <v>0</v>
      </c>
      <c r="BM40" s="16"/>
      <c r="BN40" s="38"/>
      <c r="BO40" s="38"/>
      <c r="BP40" s="38"/>
      <c r="BQ40" s="39">
        <f t="shared" si="14"/>
        <v>0</v>
      </c>
      <c r="BR40" s="38"/>
      <c r="BS40" s="38"/>
      <c r="BT40" s="39">
        <f t="shared" si="15"/>
        <v>0</v>
      </c>
      <c r="BU40" s="38"/>
      <c r="BV40" s="38"/>
      <c r="BW40" s="38"/>
      <c r="BX40" s="39">
        <f t="shared" si="16"/>
        <v>0</v>
      </c>
      <c r="BY40" s="38"/>
      <c r="BZ40" s="38"/>
      <c r="CA40" s="38"/>
      <c r="CB40" s="39">
        <f t="shared" si="17"/>
        <v>0</v>
      </c>
      <c r="CC40" s="38"/>
      <c r="CD40" s="38"/>
      <c r="CE40" s="38"/>
      <c r="CF40" s="39">
        <f t="shared" si="18"/>
        <v>0</v>
      </c>
      <c r="CG40" s="38"/>
      <c r="CH40" s="38"/>
      <c r="CI40" s="39">
        <f t="shared" si="19"/>
        <v>0</v>
      </c>
      <c r="CJ40" s="38"/>
      <c r="CK40" s="38"/>
      <c r="CL40" s="38"/>
      <c r="CM40" s="39">
        <f t="shared" si="20"/>
        <v>0</v>
      </c>
      <c r="CN40" s="39">
        <f t="shared" si="21"/>
        <v>0</v>
      </c>
      <c r="CO40" s="34">
        <f t="shared" si="22"/>
        <v>51</v>
      </c>
    </row>
    <row r="41" spans="1:93" ht="38.25" customHeight="1">
      <c r="A41" s="54">
        <v>37</v>
      </c>
      <c r="B41" s="83" t="s">
        <v>116</v>
      </c>
      <c r="C41" s="41"/>
      <c r="D41" s="41"/>
      <c r="E41" s="41"/>
      <c r="F41" s="41"/>
      <c r="G41" s="35"/>
      <c r="H41" s="36"/>
      <c r="I41" s="39">
        <f t="shared" si="2"/>
        <v>0</v>
      </c>
      <c r="J41" s="36"/>
      <c r="K41" s="36"/>
      <c r="L41" s="36"/>
      <c r="M41" s="36"/>
      <c r="N41" s="36"/>
      <c r="O41" s="39">
        <f t="shared" si="3"/>
        <v>0</v>
      </c>
      <c r="P41" s="38"/>
      <c r="Q41" s="38"/>
      <c r="R41" s="38"/>
      <c r="S41" s="38"/>
      <c r="T41" s="39">
        <f t="shared" si="4"/>
        <v>0</v>
      </c>
      <c r="U41" s="38"/>
      <c r="V41" s="38"/>
      <c r="W41" s="39">
        <f t="shared" si="5"/>
        <v>0</v>
      </c>
      <c r="X41" s="16"/>
      <c r="Y41" s="16"/>
      <c r="Z41" s="16"/>
      <c r="AA41" s="39">
        <f t="shared" si="6"/>
        <v>0</v>
      </c>
      <c r="AB41" s="16"/>
      <c r="AC41" s="16"/>
      <c r="AD41" s="16"/>
      <c r="AE41" s="39">
        <f t="shared" si="7"/>
        <v>0</v>
      </c>
      <c r="AF41" s="16"/>
      <c r="AG41" s="16"/>
      <c r="AH41" s="16"/>
      <c r="AI41" s="39">
        <f t="shared" si="8"/>
        <v>0</v>
      </c>
      <c r="AJ41" s="35"/>
      <c r="AK41" s="38"/>
      <c r="AL41" s="39">
        <f t="shared" si="0"/>
        <v>0</v>
      </c>
      <c r="AM41" s="38"/>
      <c r="AN41" s="38"/>
      <c r="AO41" s="38"/>
      <c r="AP41" s="39">
        <f t="shared" si="9"/>
        <v>0</v>
      </c>
      <c r="AQ41" s="38"/>
      <c r="AR41" s="38"/>
      <c r="AS41" s="38"/>
      <c r="AT41" s="39">
        <f t="shared" si="10"/>
        <v>0</v>
      </c>
      <c r="AU41" s="38"/>
      <c r="AV41" s="38"/>
      <c r="AW41" s="38"/>
      <c r="AX41" s="39">
        <f t="shared" si="11"/>
        <v>0</v>
      </c>
      <c r="AY41" s="39">
        <f t="shared" si="12"/>
        <v>0</v>
      </c>
      <c r="AZ41" s="41"/>
      <c r="BA41" s="35"/>
      <c r="BB41" s="35"/>
      <c r="BC41" s="35"/>
      <c r="BD41" s="16"/>
      <c r="BE41" s="39">
        <f t="shared" si="1"/>
        <v>0</v>
      </c>
      <c r="BF41" s="131">
        <v>6</v>
      </c>
      <c r="BG41" s="16"/>
      <c r="BH41" s="16"/>
      <c r="BI41" s="16"/>
      <c r="BJ41" s="16"/>
      <c r="BK41" s="16"/>
      <c r="BL41" s="39">
        <f t="shared" si="13"/>
        <v>6</v>
      </c>
      <c r="BM41" s="16"/>
      <c r="BN41" s="38"/>
      <c r="BO41" s="38"/>
      <c r="BP41" s="38"/>
      <c r="BQ41" s="39">
        <f t="shared" si="14"/>
        <v>0</v>
      </c>
      <c r="BR41" s="38"/>
      <c r="BS41" s="38"/>
      <c r="BT41" s="39">
        <f t="shared" si="15"/>
        <v>0</v>
      </c>
      <c r="BU41" s="38"/>
      <c r="BV41" s="38"/>
      <c r="BW41" s="38"/>
      <c r="BX41" s="39">
        <f t="shared" si="16"/>
        <v>0</v>
      </c>
      <c r="BY41" s="128">
        <v>22</v>
      </c>
      <c r="BZ41" s="38"/>
      <c r="CA41" s="38"/>
      <c r="CB41" s="39">
        <f t="shared" si="17"/>
        <v>22</v>
      </c>
      <c r="CC41" s="38"/>
      <c r="CD41" s="38"/>
      <c r="CE41" s="38"/>
      <c r="CF41" s="39">
        <f t="shared" si="18"/>
        <v>0</v>
      </c>
      <c r="CG41" s="38"/>
      <c r="CH41" s="38"/>
      <c r="CI41" s="39">
        <f t="shared" si="19"/>
        <v>0</v>
      </c>
      <c r="CJ41" s="38"/>
      <c r="CK41" s="38"/>
      <c r="CL41" s="38"/>
      <c r="CM41" s="39">
        <f t="shared" si="20"/>
        <v>0</v>
      </c>
      <c r="CN41" s="39">
        <f t="shared" si="21"/>
        <v>28</v>
      </c>
      <c r="CO41" s="34">
        <f t="shared" si="22"/>
        <v>28</v>
      </c>
    </row>
    <row r="42" spans="1:93" ht="37.5" customHeight="1">
      <c r="A42" s="54">
        <v>38</v>
      </c>
      <c r="B42" s="83" t="s">
        <v>117</v>
      </c>
      <c r="C42" s="41"/>
      <c r="D42" s="41"/>
      <c r="E42" s="41"/>
      <c r="F42" s="41"/>
      <c r="G42" s="35"/>
      <c r="H42" s="36"/>
      <c r="I42" s="39">
        <f t="shared" si="2"/>
        <v>0</v>
      </c>
      <c r="J42" s="36"/>
      <c r="K42" s="36"/>
      <c r="L42" s="36"/>
      <c r="M42" s="36"/>
      <c r="N42" s="36"/>
      <c r="O42" s="39">
        <f t="shared" si="3"/>
        <v>0</v>
      </c>
      <c r="P42" s="38"/>
      <c r="Q42" s="38"/>
      <c r="R42" s="38"/>
      <c r="S42" s="38"/>
      <c r="T42" s="39">
        <f t="shared" si="4"/>
        <v>0</v>
      </c>
      <c r="U42" s="128">
        <v>20</v>
      </c>
      <c r="V42" s="38"/>
      <c r="W42" s="39">
        <f t="shared" si="5"/>
        <v>20</v>
      </c>
      <c r="X42" s="131">
        <v>24</v>
      </c>
      <c r="Y42" s="16"/>
      <c r="Z42" s="16"/>
      <c r="AA42" s="39">
        <f t="shared" si="6"/>
        <v>24</v>
      </c>
      <c r="AB42" s="16"/>
      <c r="AC42" s="16"/>
      <c r="AD42" s="16"/>
      <c r="AE42" s="39">
        <f t="shared" si="7"/>
        <v>0</v>
      </c>
      <c r="AF42" s="16"/>
      <c r="AG42" s="16"/>
      <c r="AH42" s="16"/>
      <c r="AI42" s="39">
        <f t="shared" si="8"/>
        <v>0</v>
      </c>
      <c r="AJ42" s="35"/>
      <c r="AK42" s="38"/>
      <c r="AL42" s="39">
        <f t="shared" si="0"/>
        <v>0</v>
      </c>
      <c r="AM42" s="38"/>
      <c r="AN42" s="38"/>
      <c r="AO42" s="38"/>
      <c r="AP42" s="39">
        <f t="shared" si="9"/>
        <v>0</v>
      </c>
      <c r="AQ42" s="38"/>
      <c r="AR42" s="38"/>
      <c r="AS42" s="38"/>
      <c r="AT42" s="39">
        <f t="shared" si="10"/>
        <v>0</v>
      </c>
      <c r="AU42" s="38"/>
      <c r="AV42" s="38"/>
      <c r="AW42" s="38"/>
      <c r="AX42" s="39">
        <f t="shared" si="11"/>
        <v>0</v>
      </c>
      <c r="AY42" s="39">
        <f t="shared" si="12"/>
        <v>44</v>
      </c>
      <c r="AZ42" s="123">
        <v>17</v>
      </c>
      <c r="BA42" s="130">
        <v>6</v>
      </c>
      <c r="BB42" s="35"/>
      <c r="BC42" s="35"/>
      <c r="BD42" s="16"/>
      <c r="BE42" s="39">
        <f t="shared" si="1"/>
        <v>23</v>
      </c>
      <c r="BF42" s="131">
        <v>14</v>
      </c>
      <c r="BG42" s="16"/>
      <c r="BH42" s="16"/>
      <c r="BI42" s="16"/>
      <c r="BJ42" s="16"/>
      <c r="BK42" s="16"/>
      <c r="BL42" s="39">
        <f t="shared" si="13"/>
        <v>14</v>
      </c>
      <c r="BM42" s="16"/>
      <c r="BN42" s="38"/>
      <c r="BO42" s="38"/>
      <c r="BP42" s="38"/>
      <c r="BQ42" s="39">
        <f t="shared" si="14"/>
        <v>0</v>
      </c>
      <c r="BR42" s="38"/>
      <c r="BS42" s="38"/>
      <c r="BT42" s="39">
        <f t="shared" si="15"/>
        <v>0</v>
      </c>
      <c r="BU42" s="128">
        <v>34</v>
      </c>
      <c r="BV42" s="38"/>
      <c r="BW42" s="38"/>
      <c r="BX42" s="39">
        <f t="shared" si="16"/>
        <v>34</v>
      </c>
      <c r="BY42" s="38"/>
      <c r="BZ42" s="38"/>
      <c r="CA42" s="38"/>
      <c r="CB42" s="39">
        <f t="shared" si="17"/>
        <v>0</v>
      </c>
      <c r="CC42" s="38"/>
      <c r="CD42" s="38"/>
      <c r="CE42" s="38"/>
      <c r="CF42" s="39">
        <f t="shared" si="18"/>
        <v>0</v>
      </c>
      <c r="CG42" s="38"/>
      <c r="CH42" s="38"/>
      <c r="CI42" s="39">
        <f t="shared" si="19"/>
        <v>0</v>
      </c>
      <c r="CJ42" s="38"/>
      <c r="CK42" s="38"/>
      <c r="CL42" s="38"/>
      <c r="CM42" s="39">
        <f t="shared" si="20"/>
        <v>0</v>
      </c>
      <c r="CN42" s="39">
        <f t="shared" si="21"/>
        <v>71</v>
      </c>
      <c r="CO42" s="34">
        <f t="shared" si="22"/>
        <v>115</v>
      </c>
    </row>
    <row r="43" spans="1:93" ht="38.25" customHeight="1">
      <c r="A43" s="54">
        <v>39</v>
      </c>
      <c r="B43" s="83" t="s">
        <v>118</v>
      </c>
      <c r="C43" s="41"/>
      <c r="D43" s="41"/>
      <c r="E43" s="41"/>
      <c r="F43" s="41"/>
      <c r="G43" s="35"/>
      <c r="H43" s="36"/>
      <c r="I43" s="39">
        <f t="shared" si="2"/>
        <v>0</v>
      </c>
      <c r="J43" s="36"/>
      <c r="K43" s="36"/>
      <c r="L43" s="36"/>
      <c r="M43" s="36"/>
      <c r="N43" s="36"/>
      <c r="O43" s="39">
        <f t="shared" si="3"/>
        <v>0</v>
      </c>
      <c r="P43" s="128">
        <v>1</v>
      </c>
      <c r="Q43" s="38"/>
      <c r="R43" s="38"/>
      <c r="S43" s="38"/>
      <c r="T43" s="39">
        <f t="shared" si="4"/>
        <v>1</v>
      </c>
      <c r="U43" s="38"/>
      <c r="V43" s="38"/>
      <c r="W43" s="39">
        <f t="shared" si="5"/>
        <v>0</v>
      </c>
      <c r="X43" s="16"/>
      <c r="Y43" s="16"/>
      <c r="Z43" s="16"/>
      <c r="AA43" s="39">
        <f t="shared" si="6"/>
        <v>0</v>
      </c>
      <c r="AB43" s="16"/>
      <c r="AC43" s="16"/>
      <c r="AD43" s="16"/>
      <c r="AE43" s="39">
        <f t="shared" si="7"/>
        <v>0</v>
      </c>
      <c r="AF43" s="131">
        <v>22</v>
      </c>
      <c r="AG43" s="16"/>
      <c r="AH43" s="16"/>
      <c r="AI43" s="39">
        <f t="shared" si="8"/>
        <v>22</v>
      </c>
      <c r="AJ43" s="35"/>
      <c r="AK43" s="38"/>
      <c r="AL43" s="39">
        <f t="shared" si="0"/>
        <v>0</v>
      </c>
      <c r="AM43" s="38"/>
      <c r="AN43" s="38"/>
      <c r="AO43" s="38"/>
      <c r="AP43" s="39">
        <f t="shared" si="9"/>
        <v>0</v>
      </c>
      <c r="AQ43" s="38"/>
      <c r="AR43" s="38"/>
      <c r="AS43" s="38"/>
      <c r="AT43" s="39">
        <f t="shared" si="10"/>
        <v>0</v>
      </c>
      <c r="AU43" s="38"/>
      <c r="AV43" s="38"/>
      <c r="AW43" s="38"/>
      <c r="AX43" s="39">
        <f t="shared" si="11"/>
        <v>0</v>
      </c>
      <c r="AY43" s="39">
        <f t="shared" si="12"/>
        <v>23</v>
      </c>
      <c r="AZ43" s="41"/>
      <c r="BA43" s="35"/>
      <c r="BB43" s="35"/>
      <c r="BC43" s="35"/>
      <c r="BD43" s="16"/>
      <c r="BE43" s="107">
        <f t="shared" si="1"/>
        <v>0</v>
      </c>
      <c r="BF43" s="16"/>
      <c r="BG43" s="16"/>
      <c r="BH43" s="16"/>
      <c r="BI43" s="16"/>
      <c r="BJ43" s="16"/>
      <c r="BK43" s="16"/>
      <c r="BL43" s="107">
        <f t="shared" si="13"/>
        <v>0</v>
      </c>
      <c r="BM43" s="16"/>
      <c r="BN43" s="38"/>
      <c r="BO43" s="38"/>
      <c r="BP43" s="38"/>
      <c r="BQ43" s="39">
        <f t="shared" si="14"/>
        <v>0</v>
      </c>
      <c r="BR43" s="38"/>
      <c r="BS43" s="38"/>
      <c r="BT43" s="39">
        <f t="shared" si="15"/>
        <v>0</v>
      </c>
      <c r="BU43" s="38"/>
      <c r="BV43" s="38"/>
      <c r="BW43" s="38"/>
      <c r="BX43" s="39">
        <f t="shared" si="16"/>
        <v>0</v>
      </c>
      <c r="BY43" s="38"/>
      <c r="BZ43" s="38"/>
      <c r="CA43" s="38"/>
      <c r="CB43" s="39">
        <f t="shared" si="17"/>
        <v>0</v>
      </c>
      <c r="CC43" s="38"/>
      <c r="CD43" s="38"/>
      <c r="CE43" s="38"/>
      <c r="CF43" s="39">
        <f t="shared" si="18"/>
        <v>0</v>
      </c>
      <c r="CG43" s="38"/>
      <c r="CH43" s="38"/>
      <c r="CI43" s="39">
        <f t="shared" si="19"/>
        <v>0</v>
      </c>
      <c r="CJ43" s="38"/>
      <c r="CK43" s="38"/>
      <c r="CL43" s="38"/>
      <c r="CM43" s="39">
        <f t="shared" si="20"/>
        <v>0</v>
      </c>
      <c r="CN43" s="39">
        <f t="shared" si="21"/>
        <v>0</v>
      </c>
      <c r="CO43" s="126">
        <f>SUM(CN43,AY43)</f>
        <v>23</v>
      </c>
    </row>
    <row r="44" spans="1:93" ht="31.5">
      <c r="A44" s="124">
        <v>40</v>
      </c>
      <c r="B44" s="125" t="s">
        <v>141</v>
      </c>
      <c r="C44" s="41"/>
      <c r="D44" s="41"/>
      <c r="E44" s="41"/>
      <c r="F44" s="41"/>
      <c r="G44" s="35"/>
      <c r="H44" s="36"/>
      <c r="I44" s="39">
        <f t="shared" ref="I44" si="23">SUM(C44:H44)</f>
        <v>0</v>
      </c>
      <c r="J44" s="36"/>
      <c r="K44" s="36"/>
      <c r="L44" s="36"/>
      <c r="M44" s="36"/>
      <c r="N44" s="36"/>
      <c r="O44" s="39">
        <f t="shared" ref="O44" si="24">SUM(J44:N44)</f>
        <v>0</v>
      </c>
      <c r="P44" s="38"/>
      <c r="Q44" s="38"/>
      <c r="R44" s="38"/>
      <c r="S44" s="38"/>
      <c r="T44" s="39">
        <f t="shared" ref="T44" si="25">SUM(P44:S44)</f>
        <v>0</v>
      </c>
      <c r="U44" s="38"/>
      <c r="V44" s="38"/>
      <c r="W44" s="39">
        <f t="shared" ref="W44" si="26">SUM(U44:V44)</f>
        <v>0</v>
      </c>
      <c r="X44" s="16"/>
      <c r="Y44" s="16"/>
      <c r="Z44" s="16"/>
      <c r="AA44" s="39">
        <f t="shared" ref="AA44" si="27">SUM(X44:Z44)</f>
        <v>0</v>
      </c>
      <c r="AB44" s="16"/>
      <c r="AC44" s="16"/>
      <c r="AD44" s="16"/>
      <c r="AE44" s="39">
        <f t="shared" ref="AE44" si="28">SUM(AB44:AD44)</f>
        <v>0</v>
      </c>
      <c r="AF44" s="16"/>
      <c r="AG44" s="16"/>
      <c r="AH44" s="16"/>
      <c r="AI44" s="39">
        <f t="shared" ref="AI44" si="29">SUM(AF44:AH44)</f>
        <v>0</v>
      </c>
      <c r="AJ44" s="35"/>
      <c r="AK44" s="38"/>
      <c r="AL44" s="39">
        <f t="shared" si="0"/>
        <v>0</v>
      </c>
      <c r="AM44" s="38"/>
      <c r="AN44" s="38"/>
      <c r="AO44" s="38"/>
      <c r="AP44" s="39">
        <f t="shared" ref="AP44" si="30">SUM(AM44:AO44)</f>
        <v>0</v>
      </c>
      <c r="AQ44" s="38"/>
      <c r="AR44" s="38"/>
      <c r="AS44" s="38"/>
      <c r="AT44" s="39">
        <f t="shared" ref="AT44" si="31">SUM(AQ44:AS44)</f>
        <v>0</v>
      </c>
      <c r="AU44" s="38"/>
      <c r="AV44" s="38"/>
      <c r="AW44" s="38"/>
      <c r="AX44" s="39">
        <f t="shared" ref="AX44" si="32">SUM(AU44:AW44)</f>
        <v>0</v>
      </c>
      <c r="AY44" s="39">
        <f t="shared" ref="AY44" si="33">SUM(AX44,AT44,AP44,AL44,AI44,AE44,AA44,W44,T44,O44,I44)</f>
        <v>0</v>
      </c>
      <c r="AZ44" s="41"/>
      <c r="BA44" s="35"/>
      <c r="BB44" s="35"/>
      <c r="BC44" s="35"/>
      <c r="BD44" s="16"/>
      <c r="BE44" s="107">
        <f t="shared" si="1"/>
        <v>0</v>
      </c>
      <c r="BF44" s="16"/>
      <c r="BG44" s="16"/>
      <c r="BH44" s="16"/>
      <c r="BI44" s="16"/>
      <c r="BJ44" s="16"/>
      <c r="BK44" s="16"/>
      <c r="BL44" s="107">
        <f t="shared" ref="BL44" si="34">SUM(BF44:BK44)</f>
        <v>0</v>
      </c>
      <c r="BM44" s="16"/>
      <c r="BN44" s="38"/>
      <c r="BO44" s="38"/>
      <c r="BP44" s="38"/>
      <c r="BQ44" s="39">
        <f t="shared" ref="BQ44" si="35">SUM(BM44:BP44)</f>
        <v>0</v>
      </c>
      <c r="BR44" s="128">
        <v>10</v>
      </c>
      <c r="BS44" s="38"/>
      <c r="BT44" s="39">
        <f t="shared" ref="BT44" si="36">SUM(BR44:BS44)</f>
        <v>10</v>
      </c>
      <c r="BU44" s="38"/>
      <c r="BV44" s="38"/>
      <c r="BW44" s="38"/>
      <c r="BX44" s="39">
        <f t="shared" ref="BX44" si="37">SUM(BU44:BW44)</f>
        <v>0</v>
      </c>
      <c r="BY44" s="38"/>
      <c r="BZ44" s="38"/>
      <c r="CA44" s="38"/>
      <c r="CB44" s="39">
        <f t="shared" ref="CB44" si="38">SUM(BY44:CA44)</f>
        <v>0</v>
      </c>
      <c r="CC44" s="38"/>
      <c r="CD44" s="38"/>
      <c r="CE44" s="38"/>
      <c r="CF44" s="39">
        <f t="shared" ref="CF44" si="39">SUM(CC44:CE44)</f>
        <v>0</v>
      </c>
      <c r="CG44" s="128">
        <v>32</v>
      </c>
      <c r="CH44" s="38"/>
      <c r="CI44" s="39">
        <f t="shared" ref="CI44" si="40">SUM(CG44:CH44)</f>
        <v>32</v>
      </c>
      <c r="CJ44" s="38"/>
      <c r="CK44" s="38"/>
      <c r="CL44" s="38"/>
      <c r="CM44" s="39">
        <f t="shared" ref="CM44" si="41">SUM(CJ44:CL44)</f>
        <v>0</v>
      </c>
      <c r="CN44" s="39">
        <f t="shared" ref="CN44" si="42">SUM(CM44,CI44,CF44,CB44,BX44,BT44,BQ44,BL44,BE44)</f>
        <v>42</v>
      </c>
      <c r="CO44" s="126">
        <f>SUM(CN44,AY44)</f>
        <v>42</v>
      </c>
    </row>
  </sheetData>
  <mergeCells count="32">
    <mergeCell ref="CG4:CI4"/>
    <mergeCell ref="C2:K2"/>
    <mergeCell ref="R2:V2"/>
    <mergeCell ref="BY2:CO2"/>
    <mergeCell ref="BF4:BL4"/>
    <mergeCell ref="BY4:CB4"/>
    <mergeCell ref="CC4:CF4"/>
    <mergeCell ref="AZ3:CM3"/>
    <mergeCell ref="AA2:AI2"/>
    <mergeCell ref="BM4:BQ4"/>
    <mergeCell ref="BU4:BX4"/>
    <mergeCell ref="AM4:AP4"/>
    <mergeCell ref="AU4:AX4"/>
    <mergeCell ref="CN3:CN4"/>
    <mergeCell ref="CO3:CO4"/>
    <mergeCell ref="CJ4:CM4"/>
    <mergeCell ref="H1:BX1"/>
    <mergeCell ref="C4:I4"/>
    <mergeCell ref="J4:O4"/>
    <mergeCell ref="P4:T4"/>
    <mergeCell ref="X4:AA4"/>
    <mergeCell ref="AZ4:BE4"/>
    <mergeCell ref="AB4:AE4"/>
    <mergeCell ref="B1:G1"/>
    <mergeCell ref="AZ2:BK2"/>
    <mergeCell ref="U4:W4"/>
    <mergeCell ref="AJ4:AL4"/>
    <mergeCell ref="BR4:BT4"/>
    <mergeCell ref="AY3:AY4"/>
    <mergeCell ref="AF4:AI4"/>
    <mergeCell ref="C3:AX3"/>
    <mergeCell ref="AQ4:AT4"/>
  </mergeCells>
  <phoneticPr fontId="0" type="noConversion"/>
  <pageMargins left="0.33" right="0.25" top="0.32" bottom="0.3" header="0.22" footer="0.23"/>
  <pageSetup paperSize="9" scale="95" orientation="landscape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L46"/>
  <sheetViews>
    <sheetView zoomScale="60" zoomScaleNormal="60" workbookViewId="0">
      <pane xSplit="2" ySplit="2" topLeftCell="BM3" activePane="bottomRight" state="frozen"/>
      <selection pane="topRight" activeCell="C1" sqref="C1"/>
      <selection pane="bottomLeft" activeCell="A2" sqref="A2"/>
      <selection pane="bottomRight" activeCell="BO46" sqref="BO46"/>
    </sheetView>
  </sheetViews>
  <sheetFormatPr defaultRowHeight="15"/>
  <cols>
    <col min="1" max="1" width="4.140625" customWidth="1"/>
    <col min="2" max="2" width="31.5703125" customWidth="1"/>
    <col min="3" max="9" width="5.7109375" customWidth="1"/>
    <col min="10" max="10" width="5.7109375" style="100" customWidth="1"/>
    <col min="11" max="16" width="5.7109375" customWidth="1"/>
    <col min="17" max="17" width="5.7109375" style="100" customWidth="1"/>
    <col min="18" max="20" width="5.7109375" customWidth="1"/>
    <col min="21" max="21" width="5.7109375" style="100" customWidth="1"/>
    <col min="22" max="24" width="5.7109375" customWidth="1"/>
    <col min="25" max="25" width="5.7109375" style="100" customWidth="1"/>
    <col min="26" max="28" width="5.7109375" customWidth="1"/>
    <col min="29" max="29" width="5.7109375" style="100" customWidth="1"/>
    <col min="30" max="32" width="5.7109375" customWidth="1"/>
    <col min="33" max="33" width="5.7109375" style="100" customWidth="1"/>
    <col min="34" max="37" width="5.7109375" customWidth="1"/>
    <col min="38" max="38" width="5.7109375" style="100" customWidth="1"/>
    <col min="39" max="40" width="5.7109375" customWidth="1"/>
    <col min="41" max="41" width="5.7109375" style="100" customWidth="1"/>
    <col min="42" max="44" width="5.7109375" customWidth="1"/>
    <col min="45" max="45" width="5.7109375" style="100" customWidth="1"/>
    <col min="46" max="47" width="5.7109375" customWidth="1"/>
    <col min="48" max="48" width="5.7109375" style="100" customWidth="1"/>
    <col min="49" max="51" width="5.7109375" customWidth="1"/>
    <col min="52" max="52" width="5.7109375" style="100" customWidth="1"/>
    <col min="53" max="55" width="5.7109375" customWidth="1"/>
    <col min="56" max="56" width="5.7109375" style="100" customWidth="1"/>
    <col min="57" max="59" width="5.7109375" customWidth="1"/>
    <col min="60" max="60" width="5.7109375" style="100" customWidth="1"/>
    <col min="61" max="61" width="7.85546875" style="100" customWidth="1"/>
    <col min="62" max="65" width="5.28515625" customWidth="1"/>
    <col min="66" max="66" width="5.28515625" style="100" customWidth="1"/>
    <col min="67" max="70" width="5.28515625" customWidth="1"/>
    <col min="71" max="71" width="5.28515625" style="96" customWidth="1"/>
    <col min="72" max="74" width="5.28515625" customWidth="1"/>
    <col min="75" max="75" width="5.28515625" style="100" customWidth="1"/>
    <col min="76" max="78" width="5.28515625" customWidth="1"/>
    <col min="79" max="79" width="5.28515625" style="100" customWidth="1"/>
    <col min="80" max="82" width="5.28515625" customWidth="1"/>
    <col min="83" max="83" width="5.28515625" style="100" customWidth="1"/>
    <col min="84" max="86" width="5.28515625" customWidth="1"/>
    <col min="87" max="87" width="5.28515625" style="100" customWidth="1"/>
    <col min="88" max="91" width="5.28515625" customWidth="1"/>
    <col min="92" max="92" width="5.28515625" style="100" customWidth="1"/>
    <col min="93" max="94" width="5.28515625" customWidth="1"/>
    <col min="95" max="95" width="5.28515625" style="100" customWidth="1"/>
    <col min="96" max="98" width="5.28515625" customWidth="1"/>
    <col min="99" max="99" width="5.28515625" style="100" customWidth="1"/>
    <col min="100" max="101" width="5.28515625" customWidth="1"/>
    <col min="102" max="102" width="5.28515625" style="100" customWidth="1"/>
    <col min="103" max="105" width="5.28515625" customWidth="1"/>
    <col min="106" max="106" width="5.28515625" style="100" customWidth="1"/>
    <col min="107" max="109" width="5.28515625" customWidth="1"/>
    <col min="110" max="110" width="5.28515625" style="100" customWidth="1"/>
    <col min="111" max="113" width="5.28515625" customWidth="1"/>
    <col min="114" max="114" width="5.28515625" style="100" customWidth="1"/>
    <col min="115" max="115" width="7.42578125" style="100" customWidth="1"/>
    <col min="116" max="116" width="9.140625" style="105"/>
  </cols>
  <sheetData>
    <row r="2" spans="1:116" s="8" customFormat="1" ht="17.25">
      <c r="B2" s="144"/>
      <c r="C2" s="144"/>
      <c r="D2" s="144"/>
      <c r="E2" s="144"/>
      <c r="F2" s="144"/>
      <c r="G2" s="144"/>
      <c r="H2" s="144"/>
      <c r="I2" s="144"/>
      <c r="J2" s="133" t="s">
        <v>34</v>
      </c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S2" s="97"/>
      <c r="AV2" s="97"/>
      <c r="AZ2" s="97"/>
      <c r="BD2" s="97"/>
      <c r="BH2" s="97"/>
      <c r="BI2" s="97"/>
      <c r="BN2" s="97"/>
      <c r="BS2" s="94"/>
      <c r="BW2" s="97"/>
      <c r="CA2" s="97"/>
      <c r="CE2" s="97"/>
      <c r="CI2" s="97"/>
      <c r="CN2" s="97"/>
      <c r="CQ2" s="97"/>
      <c r="CU2" s="97"/>
      <c r="CX2" s="97"/>
      <c r="DB2" s="97"/>
      <c r="DF2" s="97"/>
      <c r="DJ2" s="97"/>
      <c r="DK2" s="97"/>
      <c r="DL2" s="101"/>
    </row>
    <row r="3" spans="1:116" s="66" customFormat="1" ht="21" customHeight="1">
      <c r="B3" s="90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90"/>
      <c r="Q3" s="98"/>
      <c r="R3" s="90"/>
      <c r="S3" s="90"/>
      <c r="T3" s="90"/>
      <c r="U3" s="170"/>
      <c r="V3" s="170"/>
      <c r="W3" s="170"/>
      <c r="X3" s="170"/>
      <c r="Y3" s="170"/>
      <c r="Z3" s="91"/>
      <c r="AA3" s="91"/>
      <c r="AB3" s="91"/>
      <c r="AC3" s="106"/>
      <c r="AD3" s="91"/>
      <c r="AE3" s="91"/>
      <c r="AF3" s="91"/>
      <c r="AG3" s="106"/>
      <c r="AH3" s="90"/>
      <c r="AI3" s="90"/>
      <c r="AJ3" s="90"/>
      <c r="AK3" s="90"/>
      <c r="AL3" s="98"/>
      <c r="AM3" s="90"/>
      <c r="AN3" s="90"/>
      <c r="AO3" s="98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06"/>
      <c r="BJ3" s="91"/>
      <c r="BK3" s="91"/>
      <c r="BL3" s="91"/>
      <c r="BM3" s="91"/>
      <c r="BN3" s="106"/>
      <c r="BO3" s="91"/>
      <c r="BP3" s="91"/>
      <c r="BQ3" s="91"/>
      <c r="BR3" s="90"/>
      <c r="BS3" s="95"/>
      <c r="BT3" s="90"/>
      <c r="BU3" s="90"/>
      <c r="BV3" s="90"/>
      <c r="BW3" s="98"/>
      <c r="BX3" s="90"/>
      <c r="BY3" s="90"/>
      <c r="BZ3" s="90"/>
      <c r="CA3" s="98"/>
      <c r="CB3" s="90"/>
      <c r="CC3" s="90"/>
      <c r="CD3" s="90"/>
      <c r="CE3" s="98"/>
      <c r="CF3" s="90"/>
      <c r="CG3" s="90"/>
      <c r="CH3" s="90"/>
      <c r="CI3" s="98"/>
      <c r="CJ3" s="90"/>
      <c r="CK3" s="90"/>
      <c r="CL3" s="90"/>
      <c r="CM3" s="90"/>
      <c r="CN3" s="98"/>
      <c r="CO3" s="90"/>
      <c r="CP3" s="90"/>
      <c r="CQ3" s="98"/>
      <c r="CR3" s="90"/>
      <c r="CS3" s="90"/>
      <c r="CT3" s="90"/>
      <c r="CU3" s="98"/>
      <c r="CV3" s="90"/>
      <c r="CW3" s="90"/>
      <c r="CX3" s="98"/>
      <c r="CY3" s="90"/>
      <c r="CZ3" s="90"/>
      <c r="DA3" s="90"/>
      <c r="DB3" s="98"/>
      <c r="DC3" s="90"/>
      <c r="DD3" s="90"/>
      <c r="DE3" s="90"/>
      <c r="DF3" s="98"/>
      <c r="DG3" s="90"/>
      <c r="DH3" s="90"/>
      <c r="DI3" s="90"/>
      <c r="DJ3" s="98"/>
      <c r="DK3" s="98"/>
      <c r="DL3" s="102"/>
    </row>
    <row r="4" spans="1:116" s="8" customFormat="1" ht="21" customHeight="1">
      <c r="B4" s="6"/>
      <c r="C4" s="165" t="s">
        <v>30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2" t="s">
        <v>8</v>
      </c>
      <c r="BJ4" s="165" t="s">
        <v>33</v>
      </c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2" t="s">
        <v>8</v>
      </c>
      <c r="DL4" s="102" t="s">
        <v>8</v>
      </c>
    </row>
    <row r="5" spans="1:116" s="8" customFormat="1" ht="15.75" customHeight="1">
      <c r="A5" s="88"/>
      <c r="B5" s="92" t="s">
        <v>0</v>
      </c>
      <c r="C5" s="163" t="s">
        <v>15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6" t="s">
        <v>15</v>
      </c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2"/>
      <c r="BJ5" s="163" t="s">
        <v>15</v>
      </c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6" t="s">
        <v>15</v>
      </c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2"/>
      <c r="DL5" s="103"/>
    </row>
    <row r="6" spans="1:116" s="8" customFormat="1" ht="16.5" customHeight="1">
      <c r="A6" s="88"/>
      <c r="B6" s="93"/>
      <c r="C6" s="167" t="s">
        <v>11</v>
      </c>
      <c r="D6" s="167"/>
      <c r="E6" s="167"/>
      <c r="F6" s="167"/>
      <c r="G6" s="167"/>
      <c r="H6" s="167"/>
      <c r="I6" s="167"/>
      <c r="J6" s="168"/>
      <c r="K6" s="163" t="s">
        <v>12</v>
      </c>
      <c r="L6" s="163"/>
      <c r="M6" s="163"/>
      <c r="N6" s="163"/>
      <c r="O6" s="163"/>
      <c r="P6" s="163"/>
      <c r="Q6" s="163"/>
      <c r="R6" s="163" t="s">
        <v>14</v>
      </c>
      <c r="S6" s="163"/>
      <c r="T6" s="163"/>
      <c r="U6" s="163"/>
      <c r="V6" s="163" t="s">
        <v>16</v>
      </c>
      <c r="W6" s="163"/>
      <c r="X6" s="163"/>
      <c r="Y6" s="163"/>
      <c r="Z6" s="163" t="s">
        <v>29</v>
      </c>
      <c r="AA6" s="169"/>
      <c r="AB6" s="169"/>
      <c r="AC6" s="169"/>
      <c r="AD6" s="163" t="s">
        <v>19</v>
      </c>
      <c r="AE6" s="163"/>
      <c r="AF6" s="163"/>
      <c r="AG6" s="163"/>
      <c r="AH6" s="163" t="s">
        <v>13</v>
      </c>
      <c r="AI6" s="163"/>
      <c r="AJ6" s="163"/>
      <c r="AK6" s="163"/>
      <c r="AL6" s="163"/>
      <c r="AM6" s="164" t="s">
        <v>28</v>
      </c>
      <c r="AN6" s="164"/>
      <c r="AO6" s="164"/>
      <c r="AP6" s="163" t="s">
        <v>17</v>
      </c>
      <c r="AQ6" s="163"/>
      <c r="AR6" s="163"/>
      <c r="AS6" s="163"/>
      <c r="AT6" s="163" t="s">
        <v>23</v>
      </c>
      <c r="AU6" s="163"/>
      <c r="AV6" s="163"/>
      <c r="AW6" s="163" t="s">
        <v>18</v>
      </c>
      <c r="AX6" s="163"/>
      <c r="AY6" s="163"/>
      <c r="AZ6" s="163"/>
      <c r="BA6" s="163" t="s">
        <v>19</v>
      </c>
      <c r="BB6" s="163"/>
      <c r="BC6" s="163"/>
      <c r="BD6" s="163"/>
      <c r="BE6" s="163" t="s">
        <v>20</v>
      </c>
      <c r="BF6" s="163"/>
      <c r="BG6" s="163"/>
      <c r="BH6" s="163"/>
      <c r="BI6" s="162"/>
      <c r="BJ6" s="167" t="s">
        <v>11</v>
      </c>
      <c r="BK6" s="167"/>
      <c r="BL6" s="167"/>
      <c r="BM6" s="167"/>
      <c r="BN6" s="168"/>
      <c r="BO6" s="163" t="s">
        <v>12</v>
      </c>
      <c r="BP6" s="163"/>
      <c r="BQ6" s="163"/>
      <c r="BR6" s="163"/>
      <c r="BS6" s="163"/>
      <c r="BT6" s="163" t="s">
        <v>14</v>
      </c>
      <c r="BU6" s="163"/>
      <c r="BV6" s="163"/>
      <c r="BW6" s="163"/>
      <c r="BX6" s="163" t="s">
        <v>16</v>
      </c>
      <c r="BY6" s="163"/>
      <c r="BZ6" s="163"/>
      <c r="CA6" s="163"/>
      <c r="CB6" s="163" t="s">
        <v>18</v>
      </c>
      <c r="CC6" s="169"/>
      <c r="CD6" s="169"/>
      <c r="CE6" s="169"/>
      <c r="CF6" s="163" t="s">
        <v>19</v>
      </c>
      <c r="CG6" s="163"/>
      <c r="CH6" s="163"/>
      <c r="CI6" s="163"/>
      <c r="CJ6" s="163" t="s">
        <v>13</v>
      </c>
      <c r="CK6" s="163"/>
      <c r="CL6" s="163"/>
      <c r="CM6" s="163"/>
      <c r="CN6" s="163"/>
      <c r="CO6" s="164" t="s">
        <v>28</v>
      </c>
      <c r="CP6" s="164"/>
      <c r="CQ6" s="164"/>
      <c r="CR6" s="163" t="s">
        <v>17</v>
      </c>
      <c r="CS6" s="163"/>
      <c r="CT6" s="163"/>
      <c r="CU6" s="163"/>
      <c r="CV6" s="163" t="s">
        <v>23</v>
      </c>
      <c r="CW6" s="163"/>
      <c r="CX6" s="163"/>
      <c r="CY6" s="163" t="s">
        <v>18</v>
      </c>
      <c r="CZ6" s="163"/>
      <c r="DA6" s="163"/>
      <c r="DB6" s="163"/>
      <c r="DC6" s="163" t="s">
        <v>19</v>
      </c>
      <c r="DD6" s="163"/>
      <c r="DE6" s="163"/>
      <c r="DF6" s="163"/>
      <c r="DG6" s="163" t="s">
        <v>20</v>
      </c>
      <c r="DH6" s="163"/>
      <c r="DI6" s="163"/>
      <c r="DJ6" s="163"/>
      <c r="DK6" s="162"/>
      <c r="DL6" s="103"/>
    </row>
    <row r="7" spans="1:116" ht="39.75" customHeight="1">
      <c r="A7" s="2">
        <v>1</v>
      </c>
      <c r="B7" s="89" t="s">
        <v>45</v>
      </c>
      <c r="C7" s="41"/>
      <c r="D7" s="41"/>
      <c r="E7" s="35"/>
      <c r="F7" s="35"/>
      <c r="G7" s="35"/>
      <c r="H7" s="35"/>
      <c r="I7" s="35"/>
      <c r="J7" s="99">
        <f t="shared" ref="J7:J43" si="0">SUM(C7:I7)</f>
        <v>0</v>
      </c>
      <c r="K7" s="113">
        <v>15</v>
      </c>
      <c r="L7" s="42"/>
      <c r="M7" s="42"/>
      <c r="N7" s="42"/>
      <c r="O7" s="42"/>
      <c r="P7" s="42"/>
      <c r="Q7" s="99">
        <f>SUM(K7:P7)</f>
        <v>15</v>
      </c>
      <c r="R7" s="43"/>
      <c r="S7" s="43"/>
      <c r="T7" s="43"/>
      <c r="U7" s="99">
        <f>SUM(R7:T7)</f>
        <v>0</v>
      </c>
      <c r="V7" s="43"/>
      <c r="W7" s="43"/>
      <c r="X7" s="43"/>
      <c r="Y7" s="99">
        <f>SUM(V7:X7)</f>
        <v>0</v>
      </c>
      <c r="Z7" s="44"/>
      <c r="AA7" s="44"/>
      <c r="AB7" s="44"/>
      <c r="AC7" s="99">
        <f>SUM(Z7:AB7)</f>
        <v>0</v>
      </c>
      <c r="AD7" s="44"/>
      <c r="AE7" s="44"/>
      <c r="AF7" s="44"/>
      <c r="AG7" s="99">
        <f>SUM(AD7:AF7)</f>
        <v>0</v>
      </c>
      <c r="AH7" s="43"/>
      <c r="AI7" s="45"/>
      <c r="AJ7" s="45"/>
      <c r="AK7" s="45"/>
      <c r="AL7" s="99">
        <f>SUM(AH7:AK7)</f>
        <v>0</v>
      </c>
      <c r="AM7" s="45"/>
      <c r="AN7" s="45"/>
      <c r="AO7" s="99">
        <f>SUM(AM7:AN7)</f>
        <v>0</v>
      </c>
      <c r="AP7" s="45"/>
      <c r="AQ7" s="45"/>
      <c r="AR7" s="45"/>
      <c r="AS7" s="99">
        <f>SUM(AP7:AR7)</f>
        <v>0</v>
      </c>
      <c r="AT7" s="45"/>
      <c r="AU7" s="45"/>
      <c r="AV7" s="99">
        <f>SUM(AT7:AU7)</f>
        <v>0</v>
      </c>
      <c r="AW7" s="45"/>
      <c r="AX7" s="45"/>
      <c r="AY7" s="45"/>
      <c r="AZ7" s="99">
        <f>SUM(BA7:BC7)</f>
        <v>0</v>
      </c>
      <c r="BA7" s="45"/>
      <c r="BB7" s="45"/>
      <c r="BC7" s="45"/>
      <c r="BD7" s="99">
        <f>SUM(BA7:BC7)</f>
        <v>0</v>
      </c>
      <c r="BE7" s="45"/>
      <c r="BF7" s="45"/>
      <c r="BG7" s="45"/>
      <c r="BH7" s="99">
        <f>SUM(BE7:BG7)</f>
        <v>0</v>
      </c>
      <c r="BI7" s="99">
        <f>SUM(J7,Q7,U7,Y7,AC7,AG7,AL7,AO7,AS7,AV7,AZ7,BD7,BH7)</f>
        <v>15</v>
      </c>
      <c r="BJ7" s="35"/>
      <c r="BK7" s="35"/>
      <c r="BL7" s="35"/>
      <c r="BM7" s="35"/>
      <c r="BN7" s="99">
        <f t="shared" ref="BN7:BN43" si="1">SUM(BJ7:BM7)</f>
        <v>0</v>
      </c>
      <c r="BO7" s="113">
        <v>7</v>
      </c>
      <c r="BP7" s="42"/>
      <c r="BQ7" s="42"/>
      <c r="BR7" s="42"/>
      <c r="BS7" s="111">
        <f>SUM(BO7:BR7)</f>
        <v>7</v>
      </c>
      <c r="BT7" s="43"/>
      <c r="BU7" s="43"/>
      <c r="BV7" s="43"/>
      <c r="BW7" s="99">
        <f>SUM(BT7:BV7)</f>
        <v>0</v>
      </c>
      <c r="BX7" s="114">
        <v>26</v>
      </c>
      <c r="BY7" s="43"/>
      <c r="BZ7" s="43"/>
      <c r="CA7" s="99">
        <f>SUM(BX7:BZ7)</f>
        <v>26</v>
      </c>
      <c r="CB7" s="44"/>
      <c r="CC7" s="44"/>
      <c r="CD7" s="44"/>
      <c r="CE7" s="99">
        <f>SUM(CB7:CD7)</f>
        <v>0</v>
      </c>
      <c r="CF7" s="44"/>
      <c r="CG7" s="44"/>
      <c r="CH7" s="44"/>
      <c r="CI7" s="99">
        <f>SUM(CF7:CH7)</f>
        <v>0</v>
      </c>
      <c r="CJ7" s="43"/>
      <c r="CK7" s="45"/>
      <c r="CL7" s="45"/>
      <c r="CM7" s="45"/>
      <c r="CN7" s="99">
        <f>SUM(CJ7:CM7)</f>
        <v>0</v>
      </c>
      <c r="CO7" s="45"/>
      <c r="CP7" s="45"/>
      <c r="CQ7" s="99">
        <f>SUM(CO7:CP7)</f>
        <v>0</v>
      </c>
      <c r="CR7" s="45"/>
      <c r="CS7" s="45"/>
      <c r="CT7" s="45"/>
      <c r="CU7" s="99">
        <f>SUM(CR7:CT7)</f>
        <v>0</v>
      </c>
      <c r="CV7" s="45"/>
      <c r="CW7" s="45"/>
      <c r="CX7" s="99">
        <f>SUM(CY7:DA7)</f>
        <v>0</v>
      </c>
      <c r="CY7" s="45"/>
      <c r="CZ7" s="45"/>
      <c r="DA7" s="45"/>
      <c r="DB7" s="99">
        <f>SUM(CY7:DA7)</f>
        <v>0</v>
      </c>
      <c r="DC7" s="45"/>
      <c r="DD7" s="45"/>
      <c r="DE7" s="45"/>
      <c r="DF7" s="99">
        <f>SUM(DC7:DE7)</f>
        <v>0</v>
      </c>
      <c r="DG7" s="45"/>
      <c r="DH7" s="45"/>
      <c r="DI7" s="45"/>
      <c r="DJ7" s="99">
        <f>SUM(DG7:DI7)</f>
        <v>0</v>
      </c>
      <c r="DK7" s="107">
        <f>SUM(DJ7,DF7,DB7,CX7,CU7,CQ7,CN7,CI7,CE7,CA7,BW7,BS7,BN7,)</f>
        <v>33</v>
      </c>
      <c r="DL7" s="104">
        <f>SUM(DK7,BI7)</f>
        <v>48</v>
      </c>
    </row>
    <row r="8" spans="1:116" ht="36" customHeight="1">
      <c r="A8" s="2">
        <v>2</v>
      </c>
      <c r="B8" s="79" t="s">
        <v>122</v>
      </c>
      <c r="C8" s="41"/>
      <c r="D8" s="41"/>
      <c r="E8" s="112">
        <v>1</v>
      </c>
      <c r="F8" s="112">
        <v>1</v>
      </c>
      <c r="G8" s="112">
        <v>1</v>
      </c>
      <c r="H8" s="35"/>
      <c r="I8" s="35"/>
      <c r="J8" s="99">
        <f t="shared" si="0"/>
        <v>3</v>
      </c>
      <c r="K8" s="113">
        <v>5</v>
      </c>
      <c r="L8" s="42"/>
      <c r="M8" s="42"/>
      <c r="N8" s="42"/>
      <c r="O8" s="42"/>
      <c r="P8" s="42"/>
      <c r="Q8" s="99">
        <f t="shared" ref="Q8:Q43" si="2">SUM(K8:P8)</f>
        <v>5</v>
      </c>
      <c r="R8" s="114">
        <v>14</v>
      </c>
      <c r="S8" s="43"/>
      <c r="T8" s="43"/>
      <c r="U8" s="99">
        <f t="shared" ref="U8:U43" si="3">SUM(R8:T8)</f>
        <v>14</v>
      </c>
      <c r="V8" s="114">
        <v>16</v>
      </c>
      <c r="W8" s="43"/>
      <c r="X8" s="43"/>
      <c r="Y8" s="99">
        <f t="shared" ref="Y8:Y43" si="4">SUM(V8:X8)</f>
        <v>16</v>
      </c>
      <c r="Z8" s="115">
        <v>30</v>
      </c>
      <c r="AA8" s="45"/>
      <c r="AB8" s="45"/>
      <c r="AC8" s="99">
        <f t="shared" ref="AC8:AC43" si="5">SUM(Z8:AB8)</f>
        <v>30</v>
      </c>
      <c r="AD8" s="45"/>
      <c r="AE8" s="45"/>
      <c r="AF8" s="45"/>
      <c r="AG8" s="99">
        <f t="shared" ref="AG8:AG43" si="6">SUM(AD8:AF8)</f>
        <v>0</v>
      </c>
      <c r="AH8" s="114">
        <v>4</v>
      </c>
      <c r="AI8" s="45"/>
      <c r="AJ8" s="45"/>
      <c r="AK8" s="45"/>
      <c r="AL8" s="99">
        <f t="shared" ref="AL8:AL43" si="7">SUM(AH8:AK8)</f>
        <v>4</v>
      </c>
      <c r="AM8" s="45"/>
      <c r="AN8" s="45"/>
      <c r="AO8" s="99">
        <f t="shared" ref="AO8:AO43" si="8">SUM(AM8:AN8)</f>
        <v>0</v>
      </c>
      <c r="AP8" s="45"/>
      <c r="AQ8" s="45"/>
      <c r="AR8" s="45"/>
      <c r="AS8" s="99">
        <f t="shared" ref="AS8:AS43" si="9">SUM(AP8:AR8)</f>
        <v>0</v>
      </c>
      <c r="AT8" s="45"/>
      <c r="AU8" s="45"/>
      <c r="AV8" s="99">
        <f t="shared" ref="AV8:AV43" si="10">SUM(AT8:AU8)</f>
        <v>0</v>
      </c>
      <c r="AW8" s="45"/>
      <c r="AX8" s="45"/>
      <c r="AY8" s="45"/>
      <c r="AZ8" s="99">
        <f t="shared" ref="AZ8:AZ43" si="11">SUM(BA8:BC8)</f>
        <v>0</v>
      </c>
      <c r="BA8" s="45"/>
      <c r="BB8" s="45"/>
      <c r="BC8" s="45"/>
      <c r="BD8" s="99">
        <f t="shared" ref="BD8:BD43" si="12">SUM(BA8:BC8)</f>
        <v>0</v>
      </c>
      <c r="BE8" s="45"/>
      <c r="BF8" s="45"/>
      <c r="BG8" s="45"/>
      <c r="BH8" s="99">
        <f t="shared" ref="BH8:BH43" si="13">SUM(BE8:BG8)</f>
        <v>0</v>
      </c>
      <c r="BI8" s="99">
        <f t="shared" ref="BI8:BI43" si="14">SUM(J8,Q8,U8,Y8,AC8,AG8,AL8,AO8,AS8,AV8,AZ8,BD8,BH8)</f>
        <v>72</v>
      </c>
      <c r="BJ8" s="112">
        <v>20</v>
      </c>
      <c r="BK8" s="112">
        <v>16</v>
      </c>
      <c r="BL8" s="35"/>
      <c r="BM8" s="35"/>
      <c r="BN8" s="99">
        <f t="shared" si="1"/>
        <v>36</v>
      </c>
      <c r="BO8" s="42"/>
      <c r="BP8" s="42"/>
      <c r="BQ8" s="42"/>
      <c r="BR8" s="42"/>
      <c r="BS8" s="111">
        <f t="shared" ref="BS8:BS43" si="15">SUM(BO8:BR8)</f>
        <v>0</v>
      </c>
      <c r="BT8" s="114">
        <v>36</v>
      </c>
      <c r="BU8" s="43"/>
      <c r="BV8" s="43"/>
      <c r="BW8" s="99">
        <f t="shared" ref="BW8:BW43" si="16">SUM(BT8:BV8)</f>
        <v>36</v>
      </c>
      <c r="BX8" s="114">
        <v>32</v>
      </c>
      <c r="BY8" s="43"/>
      <c r="BZ8" s="43"/>
      <c r="CA8" s="99">
        <f t="shared" ref="CA8:CA43" si="17">SUM(BX8:BZ8)</f>
        <v>32</v>
      </c>
      <c r="CB8" s="45"/>
      <c r="CC8" s="45"/>
      <c r="CD8" s="45"/>
      <c r="CE8" s="99">
        <f t="shared" ref="CE8:CE43" si="18">SUM(CB8:CD8)</f>
        <v>0</v>
      </c>
      <c r="CF8" s="45"/>
      <c r="CG8" s="45"/>
      <c r="CH8" s="45"/>
      <c r="CI8" s="99">
        <f t="shared" ref="CI8:CI43" si="19">SUM(CF8:CH8)</f>
        <v>0</v>
      </c>
      <c r="CJ8" s="43"/>
      <c r="CK8" s="45"/>
      <c r="CL8" s="45"/>
      <c r="CM8" s="45"/>
      <c r="CN8" s="99">
        <f t="shared" ref="CN8:CN43" si="20">SUM(CJ8:CM8)</f>
        <v>0</v>
      </c>
      <c r="CO8" s="45"/>
      <c r="CP8" s="45"/>
      <c r="CQ8" s="99">
        <f t="shared" ref="CQ8:CQ43" si="21">SUM(CO8:CP8)</f>
        <v>0</v>
      </c>
      <c r="CR8" s="115">
        <v>40</v>
      </c>
      <c r="CS8" s="45"/>
      <c r="CT8" s="45"/>
      <c r="CU8" s="99">
        <f t="shared" ref="CU8:CU43" si="22">SUM(CR8:CT8)</f>
        <v>40</v>
      </c>
      <c r="CV8" s="45"/>
      <c r="CW8" s="45"/>
      <c r="CX8" s="99">
        <f t="shared" ref="CX8:CX43" si="23">SUM(CY8:DA8)</f>
        <v>0</v>
      </c>
      <c r="CY8" s="45"/>
      <c r="CZ8" s="45"/>
      <c r="DA8" s="45"/>
      <c r="DB8" s="99">
        <f t="shared" ref="DB8:DB43" si="24">SUM(CY8:DA8)</f>
        <v>0</v>
      </c>
      <c r="DC8" s="45"/>
      <c r="DD8" s="45"/>
      <c r="DE8" s="45"/>
      <c r="DF8" s="99">
        <f t="shared" ref="DF8:DF43" si="25">SUM(DC8:DE8)</f>
        <v>0</v>
      </c>
      <c r="DG8" s="45"/>
      <c r="DH8" s="45"/>
      <c r="DI8" s="45"/>
      <c r="DJ8" s="99">
        <f t="shared" ref="DJ8:DJ43" si="26">SUM(DG8:DI8)</f>
        <v>0</v>
      </c>
      <c r="DK8" s="107">
        <f t="shared" ref="DK8:DK43" si="27">SUM(DJ8,DF8,DB8,CX8,CU8,CQ8,CN8,CI8,CE8,CA8,BW8,BS8,BN8,)</f>
        <v>144</v>
      </c>
      <c r="DL8" s="104">
        <f t="shared" ref="DL8:DL43" si="28">SUM(DK8,BI8)</f>
        <v>216</v>
      </c>
    </row>
    <row r="9" spans="1:116" ht="34.5" customHeight="1">
      <c r="A9" s="2">
        <v>3</v>
      </c>
      <c r="B9" s="79" t="s">
        <v>90</v>
      </c>
      <c r="C9" s="41"/>
      <c r="D9" s="41"/>
      <c r="E9" s="112">
        <v>15</v>
      </c>
      <c r="F9" s="35"/>
      <c r="G9" s="35"/>
      <c r="H9" s="35"/>
      <c r="I9" s="35"/>
      <c r="J9" s="99">
        <f t="shared" si="0"/>
        <v>15</v>
      </c>
      <c r="K9" s="42"/>
      <c r="L9" s="42"/>
      <c r="M9" s="42"/>
      <c r="N9" s="42"/>
      <c r="O9" s="42"/>
      <c r="P9" s="42"/>
      <c r="Q9" s="99">
        <f t="shared" si="2"/>
        <v>0</v>
      </c>
      <c r="R9" s="43"/>
      <c r="S9" s="43"/>
      <c r="T9" s="43"/>
      <c r="U9" s="99">
        <f t="shared" si="3"/>
        <v>0</v>
      </c>
      <c r="V9" s="43"/>
      <c r="W9" s="43"/>
      <c r="X9" s="43"/>
      <c r="Y9" s="99">
        <f t="shared" si="4"/>
        <v>0</v>
      </c>
      <c r="Z9" s="45"/>
      <c r="AA9" s="45"/>
      <c r="AB9" s="45"/>
      <c r="AC9" s="99">
        <f t="shared" si="5"/>
        <v>0</v>
      </c>
      <c r="AD9" s="45"/>
      <c r="AE9" s="45"/>
      <c r="AF9" s="45"/>
      <c r="AG9" s="99">
        <f t="shared" si="6"/>
        <v>0</v>
      </c>
      <c r="AH9" s="43"/>
      <c r="AI9" s="45"/>
      <c r="AJ9" s="45"/>
      <c r="AK9" s="45"/>
      <c r="AL9" s="99">
        <f t="shared" si="7"/>
        <v>0</v>
      </c>
      <c r="AM9" s="45"/>
      <c r="AN9" s="45"/>
      <c r="AO9" s="99">
        <f t="shared" si="8"/>
        <v>0</v>
      </c>
      <c r="AP9" s="45"/>
      <c r="AQ9" s="45"/>
      <c r="AR9" s="45"/>
      <c r="AS9" s="99">
        <f t="shared" si="9"/>
        <v>0</v>
      </c>
      <c r="AT9" s="45"/>
      <c r="AU9" s="45"/>
      <c r="AV9" s="99">
        <f t="shared" si="10"/>
        <v>0</v>
      </c>
      <c r="AW9" s="45"/>
      <c r="AX9" s="45"/>
      <c r="AY9" s="45"/>
      <c r="AZ9" s="99">
        <f t="shared" si="11"/>
        <v>0</v>
      </c>
      <c r="BA9" s="45"/>
      <c r="BB9" s="45"/>
      <c r="BC9" s="45"/>
      <c r="BD9" s="99">
        <f t="shared" si="12"/>
        <v>0</v>
      </c>
      <c r="BE9" s="45"/>
      <c r="BF9" s="45"/>
      <c r="BG9" s="45"/>
      <c r="BH9" s="99">
        <f t="shared" si="13"/>
        <v>0</v>
      </c>
      <c r="BI9" s="99">
        <f t="shared" si="14"/>
        <v>15</v>
      </c>
      <c r="BJ9" s="112">
        <v>9</v>
      </c>
      <c r="BK9" s="35"/>
      <c r="BL9" s="35"/>
      <c r="BM9" s="35"/>
      <c r="BN9" s="99">
        <f t="shared" si="1"/>
        <v>9</v>
      </c>
      <c r="BO9" s="42"/>
      <c r="BP9" s="42"/>
      <c r="BQ9" s="42"/>
      <c r="BR9" s="42"/>
      <c r="BS9" s="111">
        <f t="shared" si="15"/>
        <v>0</v>
      </c>
      <c r="BT9" s="114">
        <v>32</v>
      </c>
      <c r="BU9" s="43"/>
      <c r="BV9" s="43"/>
      <c r="BW9" s="99">
        <f t="shared" si="16"/>
        <v>32</v>
      </c>
      <c r="BX9" s="43"/>
      <c r="BY9" s="43"/>
      <c r="BZ9" s="43"/>
      <c r="CA9" s="99">
        <f t="shared" si="17"/>
        <v>0</v>
      </c>
      <c r="CB9" s="45"/>
      <c r="CC9" s="45"/>
      <c r="CD9" s="45"/>
      <c r="CE9" s="99">
        <f t="shared" si="18"/>
        <v>0</v>
      </c>
      <c r="CF9" s="45"/>
      <c r="CG9" s="45"/>
      <c r="CH9" s="45"/>
      <c r="CI9" s="99">
        <f t="shared" si="19"/>
        <v>0</v>
      </c>
      <c r="CJ9" s="43"/>
      <c r="CK9" s="45"/>
      <c r="CL9" s="45"/>
      <c r="CM9" s="45"/>
      <c r="CN9" s="99">
        <f t="shared" si="20"/>
        <v>0</v>
      </c>
      <c r="CO9" s="45"/>
      <c r="CP9" s="45"/>
      <c r="CQ9" s="99">
        <f t="shared" si="21"/>
        <v>0</v>
      </c>
      <c r="CR9" s="45"/>
      <c r="CS9" s="45"/>
      <c r="CT9" s="45"/>
      <c r="CU9" s="99">
        <f t="shared" si="22"/>
        <v>0</v>
      </c>
      <c r="CV9" s="45"/>
      <c r="CW9" s="45"/>
      <c r="CX9" s="99">
        <f t="shared" si="23"/>
        <v>0</v>
      </c>
      <c r="CY9" s="45"/>
      <c r="CZ9" s="45"/>
      <c r="DA9" s="45"/>
      <c r="DB9" s="99">
        <f t="shared" si="24"/>
        <v>0</v>
      </c>
      <c r="DC9" s="45"/>
      <c r="DD9" s="45"/>
      <c r="DE9" s="45"/>
      <c r="DF9" s="99">
        <f t="shared" si="25"/>
        <v>0</v>
      </c>
      <c r="DG9" s="45"/>
      <c r="DH9" s="45"/>
      <c r="DI9" s="45"/>
      <c r="DJ9" s="99">
        <f t="shared" si="26"/>
        <v>0</v>
      </c>
      <c r="DK9" s="107">
        <f t="shared" si="27"/>
        <v>41</v>
      </c>
      <c r="DL9" s="104">
        <f t="shared" si="28"/>
        <v>56</v>
      </c>
    </row>
    <row r="10" spans="1:116" ht="24.95" customHeight="1">
      <c r="A10" s="2">
        <v>4</v>
      </c>
      <c r="B10" s="79" t="s">
        <v>91</v>
      </c>
      <c r="C10" s="41"/>
      <c r="D10" s="41"/>
      <c r="E10" s="112">
        <v>18</v>
      </c>
      <c r="F10" s="112">
        <v>7</v>
      </c>
      <c r="G10" s="35"/>
      <c r="H10" s="35"/>
      <c r="I10" s="35"/>
      <c r="J10" s="99">
        <f t="shared" si="0"/>
        <v>25</v>
      </c>
      <c r="K10" s="113">
        <v>18</v>
      </c>
      <c r="L10" s="113">
        <v>16</v>
      </c>
      <c r="M10" s="42"/>
      <c r="N10" s="42"/>
      <c r="O10" s="42"/>
      <c r="P10" s="42"/>
      <c r="Q10" s="99">
        <f t="shared" si="2"/>
        <v>34</v>
      </c>
      <c r="R10" s="114">
        <v>32</v>
      </c>
      <c r="S10" s="114">
        <v>28</v>
      </c>
      <c r="T10" s="43"/>
      <c r="U10" s="99">
        <f t="shared" si="3"/>
        <v>60</v>
      </c>
      <c r="V10" s="43"/>
      <c r="W10" s="43"/>
      <c r="X10" s="43"/>
      <c r="Y10" s="99">
        <f t="shared" si="4"/>
        <v>0</v>
      </c>
      <c r="Z10" s="45"/>
      <c r="AA10" s="45"/>
      <c r="AB10" s="45"/>
      <c r="AC10" s="99">
        <f t="shared" si="5"/>
        <v>0</v>
      </c>
      <c r="AD10" s="45"/>
      <c r="AE10" s="45"/>
      <c r="AF10" s="45"/>
      <c r="AG10" s="99">
        <f t="shared" si="6"/>
        <v>0</v>
      </c>
      <c r="AH10" s="114">
        <v>15</v>
      </c>
      <c r="AI10" s="45"/>
      <c r="AJ10" s="45"/>
      <c r="AK10" s="45"/>
      <c r="AL10" s="99">
        <f t="shared" si="7"/>
        <v>15</v>
      </c>
      <c r="AM10" s="45"/>
      <c r="AN10" s="45"/>
      <c r="AO10" s="99">
        <f t="shared" si="8"/>
        <v>0</v>
      </c>
      <c r="AP10" s="45"/>
      <c r="AQ10" s="45"/>
      <c r="AR10" s="45"/>
      <c r="AS10" s="99">
        <f t="shared" si="9"/>
        <v>0</v>
      </c>
      <c r="AT10" s="45"/>
      <c r="AU10" s="45"/>
      <c r="AV10" s="99">
        <f t="shared" si="10"/>
        <v>0</v>
      </c>
      <c r="AW10" s="45"/>
      <c r="AX10" s="45"/>
      <c r="AY10" s="45"/>
      <c r="AZ10" s="99">
        <f t="shared" si="11"/>
        <v>0</v>
      </c>
      <c r="BA10" s="45"/>
      <c r="BB10" s="45"/>
      <c r="BC10" s="45"/>
      <c r="BD10" s="99">
        <f t="shared" si="12"/>
        <v>0</v>
      </c>
      <c r="BE10" s="45"/>
      <c r="BF10" s="45"/>
      <c r="BG10" s="45"/>
      <c r="BH10" s="99">
        <f t="shared" si="13"/>
        <v>0</v>
      </c>
      <c r="BI10" s="99">
        <f t="shared" si="14"/>
        <v>134</v>
      </c>
      <c r="BJ10" s="112">
        <v>17</v>
      </c>
      <c r="BK10" s="112">
        <v>3</v>
      </c>
      <c r="BL10" s="35"/>
      <c r="BM10" s="35"/>
      <c r="BN10" s="99">
        <f t="shared" si="1"/>
        <v>20</v>
      </c>
      <c r="BO10" s="113">
        <v>12</v>
      </c>
      <c r="BP10" s="113">
        <v>8</v>
      </c>
      <c r="BQ10" s="42"/>
      <c r="BR10" s="42"/>
      <c r="BS10" s="111">
        <f t="shared" si="15"/>
        <v>20</v>
      </c>
      <c r="BT10" s="114">
        <v>16</v>
      </c>
      <c r="BU10" s="43"/>
      <c r="BV10" s="43"/>
      <c r="BW10" s="99">
        <f t="shared" si="16"/>
        <v>16</v>
      </c>
      <c r="BX10" s="114">
        <v>34</v>
      </c>
      <c r="BY10" s="43"/>
      <c r="BZ10" s="43"/>
      <c r="CA10" s="99">
        <f t="shared" si="17"/>
        <v>34</v>
      </c>
      <c r="CB10" s="45"/>
      <c r="CC10" s="45"/>
      <c r="CD10" s="45"/>
      <c r="CE10" s="99">
        <f t="shared" si="18"/>
        <v>0</v>
      </c>
      <c r="CF10" s="45"/>
      <c r="CG10" s="45"/>
      <c r="CH10" s="45"/>
      <c r="CI10" s="99">
        <f t="shared" si="19"/>
        <v>0</v>
      </c>
      <c r="CJ10" s="114">
        <v>17</v>
      </c>
      <c r="CK10" s="115">
        <v>4</v>
      </c>
      <c r="CL10" s="45"/>
      <c r="CM10" s="45"/>
      <c r="CN10" s="99">
        <f t="shared" si="20"/>
        <v>21</v>
      </c>
      <c r="CO10" s="45"/>
      <c r="CP10" s="45"/>
      <c r="CQ10" s="99">
        <f t="shared" si="21"/>
        <v>0</v>
      </c>
      <c r="CR10" s="115">
        <v>34</v>
      </c>
      <c r="CS10" s="45"/>
      <c r="CT10" s="45"/>
      <c r="CU10" s="99">
        <f t="shared" si="22"/>
        <v>34</v>
      </c>
      <c r="CV10" s="45"/>
      <c r="CW10" s="45"/>
      <c r="CX10" s="99">
        <f t="shared" si="23"/>
        <v>0</v>
      </c>
      <c r="CY10" s="45"/>
      <c r="CZ10" s="45"/>
      <c r="DA10" s="45"/>
      <c r="DB10" s="99">
        <f t="shared" si="24"/>
        <v>0</v>
      </c>
      <c r="DC10" s="45"/>
      <c r="DD10" s="45"/>
      <c r="DE10" s="45"/>
      <c r="DF10" s="99">
        <f t="shared" si="25"/>
        <v>0</v>
      </c>
      <c r="DG10" s="45"/>
      <c r="DH10" s="45"/>
      <c r="DI10" s="45"/>
      <c r="DJ10" s="99">
        <f t="shared" si="26"/>
        <v>0</v>
      </c>
      <c r="DK10" s="107">
        <f t="shared" si="27"/>
        <v>145</v>
      </c>
      <c r="DL10" s="104">
        <f t="shared" si="28"/>
        <v>279</v>
      </c>
    </row>
    <row r="11" spans="1:116" ht="24.95" customHeight="1">
      <c r="A11" s="2">
        <v>5</v>
      </c>
      <c r="B11" s="79" t="s">
        <v>92</v>
      </c>
      <c r="C11" s="41"/>
      <c r="D11" s="41"/>
      <c r="E11" s="112">
        <v>3</v>
      </c>
      <c r="F11" s="35"/>
      <c r="G11" s="35"/>
      <c r="H11" s="35"/>
      <c r="I11" s="35"/>
      <c r="J11" s="99">
        <f t="shared" si="0"/>
        <v>3</v>
      </c>
      <c r="K11" s="42"/>
      <c r="L11" s="42"/>
      <c r="M11" s="42"/>
      <c r="N11" s="42"/>
      <c r="O11" s="42"/>
      <c r="P11" s="42"/>
      <c r="Q11" s="99">
        <f t="shared" si="2"/>
        <v>0</v>
      </c>
      <c r="R11" s="43"/>
      <c r="S11" s="43"/>
      <c r="T11" s="43"/>
      <c r="U11" s="99">
        <f t="shared" si="3"/>
        <v>0</v>
      </c>
      <c r="V11" s="43"/>
      <c r="W11" s="43"/>
      <c r="X11" s="43"/>
      <c r="Y11" s="99">
        <f t="shared" si="4"/>
        <v>0</v>
      </c>
      <c r="Z11" s="45"/>
      <c r="AA11" s="45"/>
      <c r="AB11" s="45"/>
      <c r="AC11" s="99">
        <f t="shared" si="5"/>
        <v>0</v>
      </c>
      <c r="AD11" s="45"/>
      <c r="AE11" s="45"/>
      <c r="AF11" s="45"/>
      <c r="AG11" s="99">
        <f t="shared" si="6"/>
        <v>0</v>
      </c>
      <c r="AH11" s="43"/>
      <c r="AI11" s="45"/>
      <c r="AJ11" s="45"/>
      <c r="AK11" s="45"/>
      <c r="AL11" s="99">
        <f t="shared" si="7"/>
        <v>0</v>
      </c>
      <c r="AM11" s="45"/>
      <c r="AN11" s="45"/>
      <c r="AO11" s="99">
        <f t="shared" si="8"/>
        <v>0</v>
      </c>
      <c r="AP11" s="45"/>
      <c r="AQ11" s="45"/>
      <c r="AR11" s="45"/>
      <c r="AS11" s="99">
        <f t="shared" si="9"/>
        <v>0</v>
      </c>
      <c r="AT11" s="45"/>
      <c r="AU11" s="45"/>
      <c r="AV11" s="99">
        <f t="shared" si="10"/>
        <v>0</v>
      </c>
      <c r="AW11" s="45"/>
      <c r="AX11" s="45"/>
      <c r="AY11" s="45"/>
      <c r="AZ11" s="99">
        <f t="shared" si="11"/>
        <v>0</v>
      </c>
      <c r="BA11" s="45"/>
      <c r="BB11" s="45"/>
      <c r="BC11" s="45"/>
      <c r="BD11" s="99">
        <f t="shared" si="12"/>
        <v>0</v>
      </c>
      <c r="BE11" s="45"/>
      <c r="BF11" s="45"/>
      <c r="BG11" s="45"/>
      <c r="BH11" s="99">
        <f t="shared" si="13"/>
        <v>0</v>
      </c>
      <c r="BI11" s="99">
        <f t="shared" si="14"/>
        <v>3</v>
      </c>
      <c r="BJ11" s="35"/>
      <c r="BK11" s="35"/>
      <c r="BL11" s="35"/>
      <c r="BM11" s="35"/>
      <c r="BN11" s="99">
        <f t="shared" si="1"/>
        <v>0</v>
      </c>
      <c r="BO11" s="42"/>
      <c r="BP11" s="42"/>
      <c r="BQ11" s="42"/>
      <c r="BR11" s="42"/>
      <c r="BS11" s="111">
        <f>SUM(BO11:BR11)</f>
        <v>0</v>
      </c>
      <c r="BT11" s="43"/>
      <c r="BU11" s="43"/>
      <c r="BV11" s="43"/>
      <c r="BW11" s="99">
        <f t="shared" si="16"/>
        <v>0</v>
      </c>
      <c r="BX11" s="43"/>
      <c r="BY11" s="43"/>
      <c r="BZ11" s="43"/>
      <c r="CA11" s="99">
        <f t="shared" si="17"/>
        <v>0</v>
      </c>
      <c r="CB11" s="45"/>
      <c r="CC11" s="45"/>
      <c r="CD11" s="45"/>
      <c r="CE11" s="99">
        <f t="shared" si="18"/>
        <v>0</v>
      </c>
      <c r="CF11" s="45"/>
      <c r="CG11" s="45"/>
      <c r="CH11" s="45"/>
      <c r="CI11" s="99">
        <f t="shared" si="19"/>
        <v>0</v>
      </c>
      <c r="CJ11" s="43"/>
      <c r="CK11" s="45"/>
      <c r="CL11" s="45"/>
      <c r="CM11" s="45"/>
      <c r="CN11" s="99">
        <f t="shared" si="20"/>
        <v>0</v>
      </c>
      <c r="CO11" s="45"/>
      <c r="CP11" s="45"/>
      <c r="CQ11" s="99">
        <f t="shared" si="21"/>
        <v>0</v>
      </c>
      <c r="CR11" s="115">
        <v>26</v>
      </c>
      <c r="CS11" s="45"/>
      <c r="CT11" s="45"/>
      <c r="CU11" s="99">
        <f t="shared" si="22"/>
        <v>26</v>
      </c>
      <c r="CV11" s="45"/>
      <c r="CW11" s="45"/>
      <c r="CX11" s="99">
        <f t="shared" si="23"/>
        <v>0</v>
      </c>
      <c r="CY11" s="45"/>
      <c r="CZ11" s="45"/>
      <c r="DA11" s="45"/>
      <c r="DB11" s="99">
        <f t="shared" si="24"/>
        <v>0</v>
      </c>
      <c r="DC11" s="45"/>
      <c r="DD11" s="45"/>
      <c r="DE11" s="45"/>
      <c r="DF11" s="99">
        <f t="shared" si="25"/>
        <v>0</v>
      </c>
      <c r="DG11" s="45"/>
      <c r="DH11" s="45"/>
      <c r="DI11" s="45"/>
      <c r="DJ11" s="99">
        <f t="shared" si="26"/>
        <v>0</v>
      </c>
      <c r="DK11" s="107">
        <f t="shared" si="27"/>
        <v>26</v>
      </c>
      <c r="DL11" s="104">
        <f t="shared" si="28"/>
        <v>29</v>
      </c>
    </row>
    <row r="12" spans="1:116" ht="38.25" customHeight="1">
      <c r="A12" s="2">
        <v>6</v>
      </c>
      <c r="B12" s="79" t="s">
        <v>139</v>
      </c>
      <c r="C12" s="41"/>
      <c r="D12" s="41"/>
      <c r="E12" s="35"/>
      <c r="F12" s="35"/>
      <c r="G12" s="35"/>
      <c r="H12" s="35"/>
      <c r="I12" s="35"/>
      <c r="J12" s="99">
        <f t="shared" si="0"/>
        <v>0</v>
      </c>
      <c r="K12" s="113">
        <v>11</v>
      </c>
      <c r="L12" s="42"/>
      <c r="M12" s="42"/>
      <c r="N12" s="42"/>
      <c r="O12" s="42"/>
      <c r="P12" s="42"/>
      <c r="Q12" s="99">
        <f t="shared" si="2"/>
        <v>11</v>
      </c>
      <c r="R12" s="43"/>
      <c r="S12" s="43"/>
      <c r="T12" s="43"/>
      <c r="U12" s="99">
        <f t="shared" si="3"/>
        <v>0</v>
      </c>
      <c r="V12" s="43"/>
      <c r="W12" s="43"/>
      <c r="X12" s="43"/>
      <c r="Y12" s="99">
        <f t="shared" si="4"/>
        <v>0</v>
      </c>
      <c r="Z12" s="45"/>
      <c r="AA12" s="45"/>
      <c r="AB12" s="45"/>
      <c r="AC12" s="99">
        <f t="shared" si="5"/>
        <v>0</v>
      </c>
      <c r="AD12" s="45"/>
      <c r="AE12" s="45"/>
      <c r="AF12" s="45"/>
      <c r="AG12" s="99">
        <f t="shared" si="6"/>
        <v>0</v>
      </c>
      <c r="AH12" s="43"/>
      <c r="AI12" s="45"/>
      <c r="AJ12" s="45"/>
      <c r="AK12" s="45"/>
      <c r="AL12" s="99">
        <f t="shared" si="7"/>
        <v>0</v>
      </c>
      <c r="AM12" s="45"/>
      <c r="AN12" s="45"/>
      <c r="AO12" s="99">
        <f t="shared" si="8"/>
        <v>0</v>
      </c>
      <c r="AP12" s="45"/>
      <c r="AQ12" s="45"/>
      <c r="AR12" s="45"/>
      <c r="AS12" s="99">
        <f t="shared" si="9"/>
        <v>0</v>
      </c>
      <c r="AT12" s="45"/>
      <c r="AU12" s="45"/>
      <c r="AV12" s="99">
        <f t="shared" si="10"/>
        <v>0</v>
      </c>
      <c r="AW12" s="45"/>
      <c r="AX12" s="45"/>
      <c r="AY12" s="45"/>
      <c r="AZ12" s="99">
        <f t="shared" si="11"/>
        <v>0</v>
      </c>
      <c r="BA12" s="45"/>
      <c r="BB12" s="45"/>
      <c r="BC12" s="45"/>
      <c r="BD12" s="99">
        <f t="shared" si="12"/>
        <v>0</v>
      </c>
      <c r="BE12" s="45"/>
      <c r="BF12" s="45"/>
      <c r="BG12" s="45"/>
      <c r="BH12" s="99">
        <f t="shared" si="13"/>
        <v>0</v>
      </c>
      <c r="BI12" s="99">
        <f t="shared" si="14"/>
        <v>11</v>
      </c>
      <c r="BJ12" s="35"/>
      <c r="BK12" s="35"/>
      <c r="BL12" s="35"/>
      <c r="BM12" s="35"/>
      <c r="BN12" s="99">
        <f t="shared" si="1"/>
        <v>0</v>
      </c>
      <c r="BO12" s="42"/>
      <c r="BP12" s="42"/>
      <c r="BQ12" s="42"/>
      <c r="BR12" s="42"/>
      <c r="BS12" s="111">
        <f t="shared" si="15"/>
        <v>0</v>
      </c>
      <c r="BT12" s="43"/>
      <c r="BU12" s="43"/>
      <c r="BV12" s="43"/>
      <c r="BW12" s="99">
        <f t="shared" si="16"/>
        <v>0</v>
      </c>
      <c r="BX12" s="43"/>
      <c r="BY12" s="43"/>
      <c r="BZ12" s="43"/>
      <c r="CA12" s="99">
        <f t="shared" si="17"/>
        <v>0</v>
      </c>
      <c r="CB12" s="45"/>
      <c r="CC12" s="45"/>
      <c r="CD12" s="45"/>
      <c r="CE12" s="99">
        <f t="shared" si="18"/>
        <v>0</v>
      </c>
      <c r="CF12" s="45"/>
      <c r="CG12" s="45"/>
      <c r="CH12" s="45"/>
      <c r="CI12" s="99">
        <f t="shared" si="19"/>
        <v>0</v>
      </c>
      <c r="CJ12" s="43"/>
      <c r="CK12" s="45"/>
      <c r="CL12" s="45"/>
      <c r="CM12" s="45"/>
      <c r="CN12" s="99">
        <f t="shared" si="20"/>
        <v>0</v>
      </c>
      <c r="CO12" s="45"/>
      <c r="CP12" s="45"/>
      <c r="CQ12" s="99">
        <f t="shared" si="21"/>
        <v>0</v>
      </c>
      <c r="CR12" s="45"/>
      <c r="CS12" s="45"/>
      <c r="CT12" s="45"/>
      <c r="CU12" s="99">
        <f t="shared" si="22"/>
        <v>0</v>
      </c>
      <c r="CV12" s="45"/>
      <c r="CW12" s="45"/>
      <c r="CX12" s="99">
        <f t="shared" si="23"/>
        <v>0</v>
      </c>
      <c r="CY12" s="45"/>
      <c r="CZ12" s="45"/>
      <c r="DA12" s="45"/>
      <c r="DB12" s="99">
        <f t="shared" si="24"/>
        <v>0</v>
      </c>
      <c r="DC12" s="45"/>
      <c r="DD12" s="45"/>
      <c r="DE12" s="45"/>
      <c r="DF12" s="99">
        <f t="shared" si="25"/>
        <v>0</v>
      </c>
      <c r="DG12" s="45"/>
      <c r="DH12" s="45"/>
      <c r="DI12" s="45"/>
      <c r="DJ12" s="99">
        <f t="shared" si="26"/>
        <v>0</v>
      </c>
      <c r="DK12" s="107">
        <f t="shared" si="27"/>
        <v>0</v>
      </c>
      <c r="DL12" s="104">
        <f t="shared" si="28"/>
        <v>11</v>
      </c>
    </row>
    <row r="13" spans="1:116" ht="32.25" customHeight="1">
      <c r="A13" s="2">
        <v>7</v>
      </c>
      <c r="B13" s="79" t="s">
        <v>94</v>
      </c>
      <c r="C13" s="41"/>
      <c r="D13" s="41"/>
      <c r="E13" s="35"/>
      <c r="F13" s="35"/>
      <c r="G13" s="35"/>
      <c r="H13" s="35"/>
      <c r="I13" s="35"/>
      <c r="J13" s="99">
        <f t="shared" si="0"/>
        <v>0</v>
      </c>
      <c r="K13" s="42"/>
      <c r="L13" s="42"/>
      <c r="M13" s="42"/>
      <c r="N13" s="42"/>
      <c r="O13" s="42"/>
      <c r="P13" s="42"/>
      <c r="Q13" s="99">
        <f t="shared" si="2"/>
        <v>0</v>
      </c>
      <c r="R13" s="43"/>
      <c r="S13" s="43"/>
      <c r="T13" s="43"/>
      <c r="U13" s="99">
        <f t="shared" si="3"/>
        <v>0</v>
      </c>
      <c r="V13" s="43"/>
      <c r="W13" s="43"/>
      <c r="X13" s="43"/>
      <c r="Y13" s="99">
        <f t="shared" si="4"/>
        <v>0</v>
      </c>
      <c r="Z13" s="45"/>
      <c r="AA13" s="45"/>
      <c r="AB13" s="45"/>
      <c r="AC13" s="99">
        <f t="shared" si="5"/>
        <v>0</v>
      </c>
      <c r="AD13" s="45"/>
      <c r="AE13" s="45"/>
      <c r="AF13" s="45"/>
      <c r="AG13" s="99">
        <f t="shared" si="6"/>
        <v>0</v>
      </c>
      <c r="AH13" s="43"/>
      <c r="AI13" s="45"/>
      <c r="AJ13" s="45"/>
      <c r="AK13" s="45"/>
      <c r="AL13" s="99">
        <f t="shared" si="7"/>
        <v>0</v>
      </c>
      <c r="AM13" s="45"/>
      <c r="AN13" s="45"/>
      <c r="AO13" s="99">
        <f t="shared" si="8"/>
        <v>0</v>
      </c>
      <c r="AP13" s="45"/>
      <c r="AQ13" s="45"/>
      <c r="AR13" s="45"/>
      <c r="AS13" s="99">
        <f t="shared" si="9"/>
        <v>0</v>
      </c>
      <c r="AT13" s="45"/>
      <c r="AU13" s="45"/>
      <c r="AV13" s="99">
        <f t="shared" si="10"/>
        <v>0</v>
      </c>
      <c r="AW13" s="45"/>
      <c r="AX13" s="45"/>
      <c r="AY13" s="45"/>
      <c r="AZ13" s="99">
        <f t="shared" si="11"/>
        <v>0</v>
      </c>
      <c r="BA13" s="45"/>
      <c r="BB13" s="45"/>
      <c r="BC13" s="45"/>
      <c r="BD13" s="99">
        <f t="shared" si="12"/>
        <v>0</v>
      </c>
      <c r="BE13" s="45"/>
      <c r="BF13" s="45"/>
      <c r="BG13" s="45"/>
      <c r="BH13" s="99">
        <f t="shared" si="13"/>
        <v>0</v>
      </c>
      <c r="BI13" s="99">
        <f t="shared" si="14"/>
        <v>0</v>
      </c>
      <c r="BJ13" s="112">
        <v>4</v>
      </c>
      <c r="BK13" s="35"/>
      <c r="BL13" s="35"/>
      <c r="BM13" s="35"/>
      <c r="BN13" s="99">
        <f t="shared" si="1"/>
        <v>4</v>
      </c>
      <c r="BO13" s="42"/>
      <c r="BP13" s="42"/>
      <c r="BQ13" s="42"/>
      <c r="BR13" s="42"/>
      <c r="BS13" s="111">
        <f t="shared" si="15"/>
        <v>0</v>
      </c>
      <c r="BT13" s="114">
        <v>30</v>
      </c>
      <c r="BU13" s="43"/>
      <c r="BV13" s="43"/>
      <c r="BW13" s="99">
        <f t="shared" si="16"/>
        <v>30</v>
      </c>
      <c r="BX13" s="43"/>
      <c r="BY13" s="43"/>
      <c r="BZ13" s="43"/>
      <c r="CA13" s="99">
        <f t="shared" si="17"/>
        <v>0</v>
      </c>
      <c r="CB13" s="45"/>
      <c r="CC13" s="45"/>
      <c r="CD13" s="45"/>
      <c r="CE13" s="99">
        <f t="shared" si="18"/>
        <v>0</v>
      </c>
      <c r="CF13" s="45"/>
      <c r="CG13" s="45"/>
      <c r="CH13" s="45"/>
      <c r="CI13" s="99">
        <f t="shared" si="19"/>
        <v>0</v>
      </c>
      <c r="CJ13" s="114">
        <v>15</v>
      </c>
      <c r="CK13" s="115">
        <v>10</v>
      </c>
      <c r="CL13" s="45"/>
      <c r="CM13" s="45"/>
      <c r="CN13" s="99">
        <f t="shared" si="20"/>
        <v>25</v>
      </c>
      <c r="CO13" s="45"/>
      <c r="CP13" s="45"/>
      <c r="CQ13" s="99">
        <f t="shared" si="21"/>
        <v>0</v>
      </c>
      <c r="CR13" s="45"/>
      <c r="CS13" s="45"/>
      <c r="CT13" s="45"/>
      <c r="CU13" s="99">
        <f t="shared" si="22"/>
        <v>0</v>
      </c>
      <c r="CV13" s="45"/>
      <c r="CW13" s="45"/>
      <c r="CX13" s="99">
        <f t="shared" si="23"/>
        <v>0</v>
      </c>
      <c r="CY13" s="45"/>
      <c r="CZ13" s="45"/>
      <c r="DA13" s="45"/>
      <c r="DB13" s="99">
        <f t="shared" si="24"/>
        <v>0</v>
      </c>
      <c r="DC13" s="45"/>
      <c r="DD13" s="45"/>
      <c r="DE13" s="45"/>
      <c r="DF13" s="99">
        <f t="shared" si="25"/>
        <v>0</v>
      </c>
      <c r="DG13" s="45"/>
      <c r="DH13" s="45"/>
      <c r="DI13" s="45"/>
      <c r="DJ13" s="99">
        <f t="shared" si="26"/>
        <v>0</v>
      </c>
      <c r="DK13" s="107">
        <f t="shared" si="27"/>
        <v>59</v>
      </c>
      <c r="DL13" s="104">
        <f t="shared" si="28"/>
        <v>59</v>
      </c>
    </row>
    <row r="14" spans="1:116" ht="24.95" customHeight="1">
      <c r="A14" s="2">
        <v>8</v>
      </c>
      <c r="B14" s="79" t="s">
        <v>50</v>
      </c>
      <c r="C14" s="41"/>
      <c r="D14" s="41"/>
      <c r="E14" s="112">
        <v>1</v>
      </c>
      <c r="F14" s="112">
        <v>1</v>
      </c>
      <c r="G14" s="112">
        <v>1</v>
      </c>
      <c r="H14" s="35"/>
      <c r="I14" s="35"/>
      <c r="J14" s="99">
        <f t="shared" si="0"/>
        <v>3</v>
      </c>
      <c r="K14" s="42"/>
      <c r="L14" s="42"/>
      <c r="M14" s="42"/>
      <c r="N14" s="42"/>
      <c r="O14" s="42"/>
      <c r="P14" s="42"/>
      <c r="Q14" s="99">
        <f t="shared" si="2"/>
        <v>0</v>
      </c>
      <c r="R14" s="43"/>
      <c r="S14" s="43"/>
      <c r="T14" s="43"/>
      <c r="U14" s="99">
        <f t="shared" si="3"/>
        <v>0</v>
      </c>
      <c r="V14" s="43"/>
      <c r="W14" s="43"/>
      <c r="X14" s="43"/>
      <c r="Y14" s="99">
        <f t="shared" si="4"/>
        <v>0</v>
      </c>
      <c r="Z14" s="115">
        <v>36</v>
      </c>
      <c r="AA14" s="45"/>
      <c r="AB14" s="45"/>
      <c r="AC14" s="99">
        <f t="shared" si="5"/>
        <v>36</v>
      </c>
      <c r="AD14" s="45"/>
      <c r="AE14" s="45"/>
      <c r="AF14" s="45"/>
      <c r="AG14" s="99">
        <f t="shared" si="6"/>
        <v>0</v>
      </c>
      <c r="AH14" s="43"/>
      <c r="AI14" s="45"/>
      <c r="AJ14" s="45"/>
      <c r="AK14" s="45"/>
      <c r="AL14" s="99">
        <f t="shared" si="7"/>
        <v>0</v>
      </c>
      <c r="AM14" s="45"/>
      <c r="AN14" s="45"/>
      <c r="AO14" s="99">
        <f t="shared" si="8"/>
        <v>0</v>
      </c>
      <c r="AP14" s="45"/>
      <c r="AQ14" s="45"/>
      <c r="AR14" s="45"/>
      <c r="AS14" s="99">
        <f t="shared" si="9"/>
        <v>0</v>
      </c>
      <c r="AT14" s="45"/>
      <c r="AU14" s="45"/>
      <c r="AV14" s="99">
        <f t="shared" si="10"/>
        <v>0</v>
      </c>
      <c r="AW14" s="45"/>
      <c r="AX14" s="45"/>
      <c r="AY14" s="45"/>
      <c r="AZ14" s="99">
        <f t="shared" si="11"/>
        <v>0</v>
      </c>
      <c r="BA14" s="45"/>
      <c r="BB14" s="45"/>
      <c r="BC14" s="45"/>
      <c r="BD14" s="99">
        <f t="shared" si="12"/>
        <v>0</v>
      </c>
      <c r="BE14" s="45"/>
      <c r="BF14" s="45"/>
      <c r="BG14" s="45"/>
      <c r="BH14" s="99">
        <f t="shared" si="13"/>
        <v>0</v>
      </c>
      <c r="BI14" s="99">
        <f t="shared" si="14"/>
        <v>39</v>
      </c>
      <c r="BJ14" s="112">
        <v>14</v>
      </c>
      <c r="BK14" s="35"/>
      <c r="BL14" s="35"/>
      <c r="BM14" s="35"/>
      <c r="BN14" s="99">
        <f t="shared" si="1"/>
        <v>14</v>
      </c>
      <c r="BO14" s="42"/>
      <c r="BP14" s="42"/>
      <c r="BQ14" s="42"/>
      <c r="BR14" s="42"/>
      <c r="BS14" s="111">
        <f t="shared" si="15"/>
        <v>0</v>
      </c>
      <c r="BT14" s="43"/>
      <c r="BU14" s="43"/>
      <c r="BV14" s="43"/>
      <c r="BW14" s="99">
        <f t="shared" si="16"/>
        <v>0</v>
      </c>
      <c r="BX14" s="43"/>
      <c r="BY14" s="43"/>
      <c r="BZ14" s="43"/>
      <c r="CA14" s="99">
        <f t="shared" si="17"/>
        <v>0</v>
      </c>
      <c r="CB14" s="45"/>
      <c r="CC14" s="45"/>
      <c r="CD14" s="45"/>
      <c r="CE14" s="99">
        <f t="shared" si="18"/>
        <v>0</v>
      </c>
      <c r="CF14" s="45"/>
      <c r="CG14" s="45"/>
      <c r="CH14" s="45"/>
      <c r="CI14" s="99">
        <f t="shared" si="19"/>
        <v>0</v>
      </c>
      <c r="CJ14" s="114">
        <v>9</v>
      </c>
      <c r="CK14" s="115">
        <v>5</v>
      </c>
      <c r="CL14" s="45"/>
      <c r="CM14" s="45"/>
      <c r="CN14" s="99">
        <f t="shared" si="20"/>
        <v>14</v>
      </c>
      <c r="CO14" s="45"/>
      <c r="CP14" s="45"/>
      <c r="CQ14" s="99">
        <f t="shared" si="21"/>
        <v>0</v>
      </c>
      <c r="CR14" s="45"/>
      <c r="CS14" s="45"/>
      <c r="CT14" s="45"/>
      <c r="CU14" s="99">
        <f t="shared" si="22"/>
        <v>0</v>
      </c>
      <c r="CV14" s="45"/>
      <c r="CW14" s="45"/>
      <c r="CX14" s="99">
        <f t="shared" si="23"/>
        <v>0</v>
      </c>
      <c r="CY14" s="45"/>
      <c r="CZ14" s="45"/>
      <c r="DA14" s="45"/>
      <c r="DB14" s="99">
        <f t="shared" si="24"/>
        <v>0</v>
      </c>
      <c r="DC14" s="45"/>
      <c r="DD14" s="45"/>
      <c r="DE14" s="45"/>
      <c r="DF14" s="99">
        <f t="shared" si="25"/>
        <v>0</v>
      </c>
      <c r="DG14" s="45"/>
      <c r="DH14" s="45"/>
      <c r="DI14" s="45"/>
      <c r="DJ14" s="99">
        <f t="shared" si="26"/>
        <v>0</v>
      </c>
      <c r="DK14" s="107">
        <f t="shared" si="27"/>
        <v>28</v>
      </c>
      <c r="DL14" s="104">
        <f t="shared" si="28"/>
        <v>67</v>
      </c>
    </row>
    <row r="15" spans="1:116" ht="36" customHeight="1">
      <c r="A15" s="2">
        <v>9</v>
      </c>
      <c r="B15" s="79" t="s">
        <v>95</v>
      </c>
      <c r="C15" s="41"/>
      <c r="D15" s="41"/>
      <c r="E15" s="112">
        <v>11</v>
      </c>
      <c r="F15" s="112">
        <v>1</v>
      </c>
      <c r="G15" s="35"/>
      <c r="H15" s="35"/>
      <c r="I15" s="35"/>
      <c r="J15" s="99">
        <f t="shared" si="0"/>
        <v>12</v>
      </c>
      <c r="K15" s="42"/>
      <c r="L15" s="42"/>
      <c r="M15" s="42"/>
      <c r="N15" s="42"/>
      <c r="O15" s="42"/>
      <c r="P15" s="42"/>
      <c r="Q15" s="99">
        <f t="shared" si="2"/>
        <v>0</v>
      </c>
      <c r="R15" s="43"/>
      <c r="S15" s="43"/>
      <c r="T15" s="43"/>
      <c r="U15" s="99">
        <f t="shared" si="3"/>
        <v>0</v>
      </c>
      <c r="V15" s="114">
        <v>18</v>
      </c>
      <c r="W15" s="43"/>
      <c r="X15" s="43"/>
      <c r="Y15" s="99">
        <f t="shared" si="4"/>
        <v>18</v>
      </c>
      <c r="Z15" s="115">
        <v>20</v>
      </c>
      <c r="AA15" s="45"/>
      <c r="AB15" s="45"/>
      <c r="AC15" s="99">
        <f t="shared" si="5"/>
        <v>20</v>
      </c>
      <c r="AD15" s="45"/>
      <c r="AE15" s="45"/>
      <c r="AF15" s="45"/>
      <c r="AG15" s="99">
        <f t="shared" si="6"/>
        <v>0</v>
      </c>
      <c r="AH15" s="43"/>
      <c r="AI15" s="45"/>
      <c r="AJ15" s="45"/>
      <c r="AK15" s="45"/>
      <c r="AL15" s="99">
        <f t="shared" si="7"/>
        <v>0</v>
      </c>
      <c r="AM15" s="45"/>
      <c r="AN15" s="45"/>
      <c r="AO15" s="99">
        <f t="shared" si="8"/>
        <v>0</v>
      </c>
      <c r="AP15" s="45"/>
      <c r="AQ15" s="45"/>
      <c r="AR15" s="45"/>
      <c r="AS15" s="99">
        <f t="shared" si="9"/>
        <v>0</v>
      </c>
      <c r="AT15" s="45"/>
      <c r="AU15" s="45"/>
      <c r="AV15" s="99">
        <f t="shared" si="10"/>
        <v>0</v>
      </c>
      <c r="AW15" s="45"/>
      <c r="AX15" s="45"/>
      <c r="AY15" s="45"/>
      <c r="AZ15" s="99">
        <f t="shared" si="11"/>
        <v>0</v>
      </c>
      <c r="BA15" s="45"/>
      <c r="BB15" s="45"/>
      <c r="BC15" s="45"/>
      <c r="BD15" s="99">
        <f t="shared" si="12"/>
        <v>0</v>
      </c>
      <c r="BE15" s="45"/>
      <c r="BF15" s="45"/>
      <c r="BG15" s="45"/>
      <c r="BH15" s="99">
        <f t="shared" si="13"/>
        <v>0</v>
      </c>
      <c r="BI15" s="99">
        <f t="shared" si="14"/>
        <v>50</v>
      </c>
      <c r="BJ15" s="112">
        <v>1</v>
      </c>
      <c r="BK15" s="35"/>
      <c r="BL15" s="35"/>
      <c r="BM15" s="35"/>
      <c r="BN15" s="99">
        <f t="shared" si="1"/>
        <v>1</v>
      </c>
      <c r="BO15" s="42"/>
      <c r="BP15" s="42"/>
      <c r="BQ15" s="42"/>
      <c r="BR15" s="42"/>
      <c r="BS15" s="111">
        <f t="shared" si="15"/>
        <v>0</v>
      </c>
      <c r="BT15" s="114">
        <v>24</v>
      </c>
      <c r="BU15" s="43"/>
      <c r="BV15" s="43"/>
      <c r="BW15" s="99">
        <f t="shared" si="16"/>
        <v>24</v>
      </c>
      <c r="BX15" s="114">
        <v>28</v>
      </c>
      <c r="BY15" s="43"/>
      <c r="BZ15" s="43"/>
      <c r="CA15" s="99">
        <f t="shared" si="17"/>
        <v>28</v>
      </c>
      <c r="CB15" s="45"/>
      <c r="CC15" s="45"/>
      <c r="CD15" s="45"/>
      <c r="CE15" s="99">
        <f t="shared" si="18"/>
        <v>0</v>
      </c>
      <c r="CF15" s="45"/>
      <c r="CG15" s="45"/>
      <c r="CH15" s="45"/>
      <c r="CI15" s="99">
        <f t="shared" si="19"/>
        <v>0</v>
      </c>
      <c r="CJ15" s="43"/>
      <c r="CK15" s="45"/>
      <c r="CL15" s="45"/>
      <c r="CM15" s="45"/>
      <c r="CN15" s="99">
        <f t="shared" si="20"/>
        <v>0</v>
      </c>
      <c r="CO15" s="45"/>
      <c r="CP15" s="45"/>
      <c r="CQ15" s="99">
        <f t="shared" si="21"/>
        <v>0</v>
      </c>
      <c r="CR15" s="45"/>
      <c r="CS15" s="45"/>
      <c r="CT15" s="45"/>
      <c r="CU15" s="99">
        <f t="shared" si="22"/>
        <v>0</v>
      </c>
      <c r="CV15" s="45"/>
      <c r="CW15" s="45"/>
      <c r="CX15" s="99">
        <f t="shared" si="23"/>
        <v>0</v>
      </c>
      <c r="CY15" s="45"/>
      <c r="CZ15" s="45"/>
      <c r="DA15" s="45"/>
      <c r="DB15" s="99">
        <f t="shared" si="24"/>
        <v>0</v>
      </c>
      <c r="DC15" s="45"/>
      <c r="DD15" s="45"/>
      <c r="DE15" s="45"/>
      <c r="DF15" s="99">
        <f t="shared" si="25"/>
        <v>0</v>
      </c>
      <c r="DG15" s="45"/>
      <c r="DH15" s="45"/>
      <c r="DI15" s="45"/>
      <c r="DJ15" s="99">
        <f t="shared" si="26"/>
        <v>0</v>
      </c>
      <c r="DK15" s="107">
        <f t="shared" si="27"/>
        <v>53</v>
      </c>
      <c r="DL15" s="104">
        <f t="shared" si="28"/>
        <v>103</v>
      </c>
    </row>
    <row r="16" spans="1:116" ht="36" customHeight="1">
      <c r="A16" s="2">
        <v>10</v>
      </c>
      <c r="B16" s="79" t="s">
        <v>96</v>
      </c>
      <c r="C16" s="41"/>
      <c r="D16" s="41"/>
      <c r="E16" s="35"/>
      <c r="F16" s="35"/>
      <c r="G16" s="35"/>
      <c r="H16" s="35"/>
      <c r="I16" s="35"/>
      <c r="J16" s="99">
        <f t="shared" si="0"/>
        <v>0</v>
      </c>
      <c r="K16" s="42"/>
      <c r="L16" s="42"/>
      <c r="M16" s="42"/>
      <c r="N16" s="42"/>
      <c r="O16" s="42"/>
      <c r="P16" s="42"/>
      <c r="Q16" s="99">
        <f t="shared" si="2"/>
        <v>0</v>
      </c>
      <c r="R16" s="43"/>
      <c r="S16" s="43"/>
      <c r="T16" s="43"/>
      <c r="U16" s="99">
        <f t="shared" si="3"/>
        <v>0</v>
      </c>
      <c r="V16" s="43"/>
      <c r="W16" s="43"/>
      <c r="X16" s="43"/>
      <c r="Y16" s="99">
        <f t="shared" si="4"/>
        <v>0</v>
      </c>
      <c r="Z16" s="45"/>
      <c r="AA16" s="45"/>
      <c r="AB16" s="45"/>
      <c r="AC16" s="99">
        <f t="shared" si="5"/>
        <v>0</v>
      </c>
      <c r="AD16" s="45"/>
      <c r="AE16" s="45"/>
      <c r="AF16" s="45"/>
      <c r="AG16" s="99">
        <f t="shared" si="6"/>
        <v>0</v>
      </c>
      <c r="AH16" s="43"/>
      <c r="AI16" s="45"/>
      <c r="AJ16" s="45"/>
      <c r="AK16" s="45"/>
      <c r="AL16" s="99">
        <f t="shared" si="7"/>
        <v>0</v>
      </c>
      <c r="AM16" s="45"/>
      <c r="AN16" s="45"/>
      <c r="AO16" s="99">
        <f t="shared" si="8"/>
        <v>0</v>
      </c>
      <c r="AP16" s="45"/>
      <c r="AQ16" s="45"/>
      <c r="AR16" s="45"/>
      <c r="AS16" s="99">
        <f t="shared" si="9"/>
        <v>0</v>
      </c>
      <c r="AT16" s="45"/>
      <c r="AU16" s="45"/>
      <c r="AV16" s="99">
        <f t="shared" si="10"/>
        <v>0</v>
      </c>
      <c r="AW16" s="45"/>
      <c r="AX16" s="45"/>
      <c r="AY16" s="45"/>
      <c r="AZ16" s="99">
        <f t="shared" si="11"/>
        <v>0</v>
      </c>
      <c r="BA16" s="45"/>
      <c r="BB16" s="45"/>
      <c r="BC16" s="45"/>
      <c r="BD16" s="99">
        <f t="shared" si="12"/>
        <v>0</v>
      </c>
      <c r="BE16" s="45"/>
      <c r="BF16" s="45"/>
      <c r="BG16" s="45"/>
      <c r="BH16" s="99">
        <f t="shared" si="13"/>
        <v>0</v>
      </c>
      <c r="BI16" s="99">
        <f t="shared" si="14"/>
        <v>0</v>
      </c>
      <c r="BJ16" s="35"/>
      <c r="BK16" s="35"/>
      <c r="BL16" s="35"/>
      <c r="BM16" s="35"/>
      <c r="BN16" s="99">
        <f t="shared" si="1"/>
        <v>0</v>
      </c>
      <c r="BO16" s="42"/>
      <c r="BP16" s="42"/>
      <c r="BQ16" s="42"/>
      <c r="BR16" s="42"/>
      <c r="BS16" s="111">
        <f t="shared" si="15"/>
        <v>0</v>
      </c>
      <c r="BT16" s="43"/>
      <c r="BU16" s="43"/>
      <c r="BV16" s="43"/>
      <c r="BW16" s="99">
        <f t="shared" si="16"/>
        <v>0</v>
      </c>
      <c r="BX16" s="43"/>
      <c r="BY16" s="43"/>
      <c r="BZ16" s="43"/>
      <c r="CA16" s="99">
        <f t="shared" si="17"/>
        <v>0</v>
      </c>
      <c r="CB16" s="45"/>
      <c r="CC16" s="45"/>
      <c r="CD16" s="45"/>
      <c r="CE16" s="99">
        <f t="shared" si="18"/>
        <v>0</v>
      </c>
      <c r="CF16" s="45"/>
      <c r="CG16" s="45"/>
      <c r="CH16" s="45"/>
      <c r="CI16" s="99">
        <f t="shared" si="19"/>
        <v>0</v>
      </c>
      <c r="CJ16" s="43"/>
      <c r="CK16" s="45"/>
      <c r="CL16" s="45"/>
      <c r="CM16" s="45"/>
      <c r="CN16" s="99">
        <f t="shared" si="20"/>
        <v>0</v>
      </c>
      <c r="CO16" s="45"/>
      <c r="CP16" s="45"/>
      <c r="CQ16" s="99">
        <f t="shared" si="21"/>
        <v>0</v>
      </c>
      <c r="CR16" s="45"/>
      <c r="CS16" s="45"/>
      <c r="CT16" s="45"/>
      <c r="CU16" s="99">
        <f t="shared" si="22"/>
        <v>0</v>
      </c>
      <c r="CV16" s="45"/>
      <c r="CW16" s="45"/>
      <c r="CX16" s="99">
        <f t="shared" si="23"/>
        <v>0</v>
      </c>
      <c r="CY16" s="45"/>
      <c r="CZ16" s="45"/>
      <c r="DA16" s="45"/>
      <c r="DB16" s="99">
        <f t="shared" si="24"/>
        <v>0</v>
      </c>
      <c r="DC16" s="45"/>
      <c r="DD16" s="45"/>
      <c r="DE16" s="45"/>
      <c r="DF16" s="99">
        <f t="shared" si="25"/>
        <v>0</v>
      </c>
      <c r="DG16" s="45"/>
      <c r="DH16" s="45"/>
      <c r="DI16" s="45"/>
      <c r="DJ16" s="99">
        <f t="shared" si="26"/>
        <v>0</v>
      </c>
      <c r="DK16" s="107">
        <f t="shared" si="27"/>
        <v>0</v>
      </c>
      <c r="DL16" s="104">
        <f t="shared" si="28"/>
        <v>0</v>
      </c>
    </row>
    <row r="17" spans="1:116" ht="34.5" customHeight="1">
      <c r="A17" s="2">
        <v>11</v>
      </c>
      <c r="B17" s="79" t="s">
        <v>97</v>
      </c>
      <c r="C17" s="41"/>
      <c r="D17" s="41"/>
      <c r="E17" s="112">
        <v>1</v>
      </c>
      <c r="F17" s="112">
        <v>1</v>
      </c>
      <c r="G17" s="35"/>
      <c r="H17" s="35"/>
      <c r="I17" s="35"/>
      <c r="J17" s="99">
        <f t="shared" si="0"/>
        <v>2</v>
      </c>
      <c r="K17" s="113">
        <v>13</v>
      </c>
      <c r="L17" s="113">
        <v>1</v>
      </c>
      <c r="M17" s="42"/>
      <c r="N17" s="42"/>
      <c r="O17" s="42"/>
      <c r="P17" s="42"/>
      <c r="Q17" s="99">
        <f t="shared" si="2"/>
        <v>14</v>
      </c>
      <c r="R17" s="114">
        <v>12</v>
      </c>
      <c r="S17" s="43"/>
      <c r="T17" s="43"/>
      <c r="U17" s="99">
        <f t="shared" si="3"/>
        <v>12</v>
      </c>
      <c r="V17" s="114">
        <v>36</v>
      </c>
      <c r="W17" s="43"/>
      <c r="X17" s="43"/>
      <c r="Y17" s="99">
        <f t="shared" si="4"/>
        <v>36</v>
      </c>
      <c r="Z17" s="115">
        <v>32</v>
      </c>
      <c r="AA17" s="45"/>
      <c r="AB17" s="45"/>
      <c r="AC17" s="99">
        <f t="shared" si="5"/>
        <v>32</v>
      </c>
      <c r="AD17" s="45"/>
      <c r="AE17" s="45"/>
      <c r="AF17" s="45"/>
      <c r="AG17" s="99">
        <f t="shared" si="6"/>
        <v>0</v>
      </c>
      <c r="AH17" s="114">
        <v>14</v>
      </c>
      <c r="AI17" s="115">
        <v>8</v>
      </c>
      <c r="AJ17" s="45"/>
      <c r="AK17" s="45"/>
      <c r="AL17" s="99">
        <f t="shared" si="7"/>
        <v>22</v>
      </c>
      <c r="AM17" s="45"/>
      <c r="AN17" s="45"/>
      <c r="AO17" s="99">
        <f t="shared" si="8"/>
        <v>0</v>
      </c>
      <c r="AP17" s="45"/>
      <c r="AQ17" s="45"/>
      <c r="AR17" s="45"/>
      <c r="AS17" s="99">
        <f t="shared" si="9"/>
        <v>0</v>
      </c>
      <c r="AT17" s="45"/>
      <c r="AU17" s="45"/>
      <c r="AV17" s="99">
        <f t="shared" si="10"/>
        <v>0</v>
      </c>
      <c r="AW17" s="45"/>
      <c r="AX17" s="45"/>
      <c r="AY17" s="45"/>
      <c r="AZ17" s="99">
        <f t="shared" si="11"/>
        <v>0</v>
      </c>
      <c r="BA17" s="45"/>
      <c r="BB17" s="45"/>
      <c r="BC17" s="45"/>
      <c r="BD17" s="99">
        <f t="shared" si="12"/>
        <v>0</v>
      </c>
      <c r="BE17" s="45"/>
      <c r="BF17" s="45"/>
      <c r="BG17" s="45"/>
      <c r="BH17" s="99">
        <f t="shared" si="13"/>
        <v>0</v>
      </c>
      <c r="BI17" s="99">
        <f t="shared" si="14"/>
        <v>118</v>
      </c>
      <c r="BJ17" s="35"/>
      <c r="BK17" s="35"/>
      <c r="BL17" s="35"/>
      <c r="BM17" s="35"/>
      <c r="BN17" s="99">
        <f t="shared" si="1"/>
        <v>0</v>
      </c>
      <c r="BO17" s="113">
        <v>2</v>
      </c>
      <c r="BP17" s="42"/>
      <c r="BQ17" s="42"/>
      <c r="BR17" s="42"/>
      <c r="BS17" s="111">
        <f t="shared" si="15"/>
        <v>2</v>
      </c>
      <c r="BT17" s="114">
        <v>14</v>
      </c>
      <c r="BU17" s="43"/>
      <c r="BV17" s="43"/>
      <c r="BW17" s="99">
        <f t="shared" si="16"/>
        <v>14</v>
      </c>
      <c r="BX17" s="114">
        <v>16</v>
      </c>
      <c r="BY17" s="43"/>
      <c r="BZ17" s="43"/>
      <c r="CA17" s="99">
        <f t="shared" si="17"/>
        <v>16</v>
      </c>
      <c r="CB17" s="45"/>
      <c r="CC17" s="45"/>
      <c r="CD17" s="45"/>
      <c r="CE17" s="99">
        <f t="shared" si="18"/>
        <v>0</v>
      </c>
      <c r="CF17" s="45"/>
      <c r="CG17" s="45"/>
      <c r="CH17" s="45"/>
      <c r="CI17" s="99">
        <f t="shared" si="19"/>
        <v>0</v>
      </c>
      <c r="CJ17" s="114">
        <v>20</v>
      </c>
      <c r="CK17" s="115">
        <v>6</v>
      </c>
      <c r="CL17" s="115">
        <v>1</v>
      </c>
      <c r="CM17" s="45"/>
      <c r="CN17" s="99">
        <f t="shared" si="20"/>
        <v>27</v>
      </c>
      <c r="CO17" s="45"/>
      <c r="CP17" s="45"/>
      <c r="CQ17" s="99">
        <f t="shared" si="21"/>
        <v>0</v>
      </c>
      <c r="CR17" s="115">
        <v>30</v>
      </c>
      <c r="CS17" s="45"/>
      <c r="CT17" s="45"/>
      <c r="CU17" s="99">
        <f t="shared" si="22"/>
        <v>30</v>
      </c>
      <c r="CV17" s="45"/>
      <c r="CW17" s="45"/>
      <c r="CX17" s="99">
        <f t="shared" si="23"/>
        <v>0</v>
      </c>
      <c r="CY17" s="45"/>
      <c r="CZ17" s="45"/>
      <c r="DA17" s="45"/>
      <c r="DB17" s="99">
        <f t="shared" si="24"/>
        <v>0</v>
      </c>
      <c r="DC17" s="45"/>
      <c r="DD17" s="45"/>
      <c r="DE17" s="45"/>
      <c r="DF17" s="99">
        <f t="shared" si="25"/>
        <v>0</v>
      </c>
      <c r="DG17" s="45"/>
      <c r="DH17" s="45"/>
      <c r="DI17" s="45"/>
      <c r="DJ17" s="99">
        <f t="shared" si="26"/>
        <v>0</v>
      </c>
      <c r="DK17" s="107">
        <f t="shared" si="27"/>
        <v>89</v>
      </c>
      <c r="DL17" s="104">
        <f t="shared" si="28"/>
        <v>207</v>
      </c>
    </row>
    <row r="18" spans="1:116" ht="24.95" customHeight="1">
      <c r="A18" s="2">
        <v>12</v>
      </c>
      <c r="B18" s="79" t="s">
        <v>89</v>
      </c>
      <c r="C18" s="41"/>
      <c r="D18" s="41"/>
      <c r="E18" s="35"/>
      <c r="F18" s="35"/>
      <c r="G18" s="35"/>
      <c r="H18" s="35"/>
      <c r="I18" s="35"/>
      <c r="J18" s="99">
        <f t="shared" si="0"/>
        <v>0</v>
      </c>
      <c r="K18" s="113">
        <v>17</v>
      </c>
      <c r="L18" s="42"/>
      <c r="M18" s="42"/>
      <c r="N18" s="42"/>
      <c r="O18" s="42"/>
      <c r="P18" s="42"/>
      <c r="Q18" s="99">
        <f t="shared" si="2"/>
        <v>17</v>
      </c>
      <c r="R18" s="43"/>
      <c r="S18" s="43"/>
      <c r="T18" s="43"/>
      <c r="U18" s="99">
        <f t="shared" si="3"/>
        <v>0</v>
      </c>
      <c r="V18" s="43"/>
      <c r="W18" s="43"/>
      <c r="X18" s="43"/>
      <c r="Y18" s="99">
        <f t="shared" si="4"/>
        <v>0</v>
      </c>
      <c r="Z18" s="45"/>
      <c r="AA18" s="45"/>
      <c r="AB18" s="45"/>
      <c r="AC18" s="99">
        <f t="shared" si="5"/>
        <v>0</v>
      </c>
      <c r="AD18" s="45"/>
      <c r="AE18" s="45"/>
      <c r="AF18" s="45"/>
      <c r="AG18" s="99">
        <f t="shared" si="6"/>
        <v>0</v>
      </c>
      <c r="AH18" s="43"/>
      <c r="AI18" s="45"/>
      <c r="AJ18" s="45"/>
      <c r="AK18" s="45"/>
      <c r="AL18" s="99">
        <f t="shared" si="7"/>
        <v>0</v>
      </c>
      <c r="AM18" s="45"/>
      <c r="AN18" s="45"/>
      <c r="AO18" s="99">
        <f t="shared" si="8"/>
        <v>0</v>
      </c>
      <c r="AP18" s="45"/>
      <c r="AQ18" s="45"/>
      <c r="AR18" s="45"/>
      <c r="AS18" s="99">
        <f t="shared" si="9"/>
        <v>0</v>
      </c>
      <c r="AT18" s="45"/>
      <c r="AU18" s="45"/>
      <c r="AV18" s="99">
        <f t="shared" si="10"/>
        <v>0</v>
      </c>
      <c r="AW18" s="45"/>
      <c r="AX18" s="45"/>
      <c r="AY18" s="45"/>
      <c r="AZ18" s="99">
        <f t="shared" si="11"/>
        <v>0</v>
      </c>
      <c r="BA18" s="45"/>
      <c r="BB18" s="45"/>
      <c r="BC18" s="45"/>
      <c r="BD18" s="99">
        <f t="shared" si="12"/>
        <v>0</v>
      </c>
      <c r="BE18" s="45"/>
      <c r="BF18" s="45"/>
      <c r="BG18" s="45"/>
      <c r="BH18" s="99">
        <f t="shared" si="13"/>
        <v>0</v>
      </c>
      <c r="BI18" s="99">
        <f t="shared" si="14"/>
        <v>17</v>
      </c>
      <c r="BJ18" s="35"/>
      <c r="BK18" s="35"/>
      <c r="BL18" s="35"/>
      <c r="BM18" s="35"/>
      <c r="BN18" s="99">
        <f t="shared" si="1"/>
        <v>0</v>
      </c>
      <c r="BO18" s="42"/>
      <c r="BP18" s="42"/>
      <c r="BQ18" s="42"/>
      <c r="BR18" s="42"/>
      <c r="BS18" s="111">
        <f t="shared" si="15"/>
        <v>0</v>
      </c>
      <c r="BT18" s="43"/>
      <c r="BU18" s="43"/>
      <c r="BV18" s="43"/>
      <c r="BW18" s="99">
        <f t="shared" si="16"/>
        <v>0</v>
      </c>
      <c r="BX18" s="114">
        <v>24</v>
      </c>
      <c r="BY18" s="43"/>
      <c r="BZ18" s="43"/>
      <c r="CA18" s="99">
        <f t="shared" si="17"/>
        <v>24</v>
      </c>
      <c r="CB18" s="45"/>
      <c r="CC18" s="45"/>
      <c r="CD18" s="45"/>
      <c r="CE18" s="99">
        <f t="shared" si="18"/>
        <v>0</v>
      </c>
      <c r="CF18" s="45"/>
      <c r="CG18" s="45"/>
      <c r="CH18" s="45"/>
      <c r="CI18" s="99">
        <f t="shared" si="19"/>
        <v>0</v>
      </c>
      <c r="CJ18" s="43"/>
      <c r="CK18" s="45"/>
      <c r="CL18" s="45"/>
      <c r="CM18" s="45"/>
      <c r="CN18" s="99">
        <f t="shared" si="20"/>
        <v>0</v>
      </c>
      <c r="CO18" s="45"/>
      <c r="CP18" s="45"/>
      <c r="CQ18" s="99">
        <f t="shared" si="21"/>
        <v>0</v>
      </c>
      <c r="CR18" s="45"/>
      <c r="CS18" s="45"/>
      <c r="CT18" s="45"/>
      <c r="CU18" s="99">
        <f t="shared" si="22"/>
        <v>0</v>
      </c>
      <c r="CV18" s="45"/>
      <c r="CW18" s="45"/>
      <c r="CX18" s="99">
        <f t="shared" si="23"/>
        <v>0</v>
      </c>
      <c r="CY18" s="45"/>
      <c r="CZ18" s="45"/>
      <c r="DA18" s="45"/>
      <c r="DB18" s="99">
        <f t="shared" si="24"/>
        <v>0</v>
      </c>
      <c r="DC18" s="45"/>
      <c r="DD18" s="45"/>
      <c r="DE18" s="45"/>
      <c r="DF18" s="99">
        <f t="shared" si="25"/>
        <v>0</v>
      </c>
      <c r="DG18" s="45"/>
      <c r="DH18" s="45"/>
      <c r="DI18" s="45"/>
      <c r="DJ18" s="99">
        <f t="shared" si="26"/>
        <v>0</v>
      </c>
      <c r="DK18" s="107">
        <f t="shared" si="27"/>
        <v>24</v>
      </c>
      <c r="DL18" s="104">
        <f t="shared" si="28"/>
        <v>41</v>
      </c>
    </row>
    <row r="19" spans="1:116" ht="33.75" customHeight="1">
      <c r="A19" s="2">
        <v>13</v>
      </c>
      <c r="B19" s="79" t="s">
        <v>98</v>
      </c>
      <c r="C19" s="41"/>
      <c r="D19" s="41"/>
      <c r="E19" s="35"/>
      <c r="F19" s="35"/>
      <c r="G19" s="35"/>
      <c r="H19" s="35"/>
      <c r="I19" s="35"/>
      <c r="J19" s="99">
        <f t="shared" si="0"/>
        <v>0</v>
      </c>
      <c r="K19" s="42"/>
      <c r="L19" s="42"/>
      <c r="M19" s="42"/>
      <c r="N19" s="42"/>
      <c r="O19" s="42"/>
      <c r="P19" s="42"/>
      <c r="Q19" s="99">
        <f t="shared" si="2"/>
        <v>0</v>
      </c>
      <c r="R19" s="43"/>
      <c r="S19" s="43"/>
      <c r="T19" s="43"/>
      <c r="U19" s="99">
        <f t="shared" si="3"/>
        <v>0</v>
      </c>
      <c r="V19" s="43"/>
      <c r="W19" s="43"/>
      <c r="X19" s="43"/>
      <c r="Y19" s="99">
        <f t="shared" si="4"/>
        <v>0</v>
      </c>
      <c r="Z19" s="45"/>
      <c r="AA19" s="45"/>
      <c r="AB19" s="45"/>
      <c r="AC19" s="99">
        <f t="shared" si="5"/>
        <v>0</v>
      </c>
      <c r="AD19" s="45"/>
      <c r="AE19" s="45"/>
      <c r="AF19" s="45"/>
      <c r="AG19" s="99">
        <f t="shared" si="6"/>
        <v>0</v>
      </c>
      <c r="AH19" s="43"/>
      <c r="AI19" s="45"/>
      <c r="AJ19" s="45"/>
      <c r="AK19" s="45"/>
      <c r="AL19" s="99">
        <f t="shared" si="7"/>
        <v>0</v>
      </c>
      <c r="AM19" s="45"/>
      <c r="AN19" s="45"/>
      <c r="AO19" s="99">
        <f t="shared" si="8"/>
        <v>0</v>
      </c>
      <c r="AP19" s="45"/>
      <c r="AQ19" s="45"/>
      <c r="AR19" s="45"/>
      <c r="AS19" s="99">
        <f t="shared" si="9"/>
        <v>0</v>
      </c>
      <c r="AT19" s="45"/>
      <c r="AU19" s="45"/>
      <c r="AV19" s="99">
        <f t="shared" si="10"/>
        <v>0</v>
      </c>
      <c r="AW19" s="45"/>
      <c r="AX19" s="45"/>
      <c r="AY19" s="45"/>
      <c r="AZ19" s="99">
        <f t="shared" si="11"/>
        <v>0</v>
      </c>
      <c r="BA19" s="45"/>
      <c r="BB19" s="45"/>
      <c r="BC19" s="45"/>
      <c r="BD19" s="99">
        <f t="shared" si="12"/>
        <v>0</v>
      </c>
      <c r="BE19" s="45"/>
      <c r="BF19" s="45"/>
      <c r="BG19" s="45"/>
      <c r="BH19" s="99">
        <f t="shared" si="13"/>
        <v>0</v>
      </c>
      <c r="BI19" s="99">
        <f t="shared" si="14"/>
        <v>0</v>
      </c>
      <c r="BJ19" s="35"/>
      <c r="BK19" s="35"/>
      <c r="BL19" s="35"/>
      <c r="BM19" s="35"/>
      <c r="BN19" s="99">
        <f t="shared" si="1"/>
        <v>0</v>
      </c>
      <c r="BO19" s="113">
        <v>17</v>
      </c>
      <c r="BP19" s="42"/>
      <c r="BQ19" s="42"/>
      <c r="BR19" s="42"/>
      <c r="BS19" s="111">
        <f t="shared" si="15"/>
        <v>17</v>
      </c>
      <c r="BT19" s="43"/>
      <c r="BU19" s="43"/>
      <c r="BV19" s="43"/>
      <c r="BW19" s="99">
        <f t="shared" si="16"/>
        <v>0</v>
      </c>
      <c r="BX19" s="114">
        <v>40</v>
      </c>
      <c r="BY19" s="43"/>
      <c r="BZ19" s="43"/>
      <c r="CA19" s="99">
        <f t="shared" si="17"/>
        <v>40</v>
      </c>
      <c r="CB19" s="45"/>
      <c r="CC19" s="45"/>
      <c r="CD19" s="45"/>
      <c r="CE19" s="99">
        <f t="shared" si="18"/>
        <v>0</v>
      </c>
      <c r="CF19" s="45"/>
      <c r="CG19" s="45"/>
      <c r="CH19" s="45"/>
      <c r="CI19" s="99">
        <f t="shared" si="19"/>
        <v>0</v>
      </c>
      <c r="CJ19" s="43"/>
      <c r="CK19" s="45"/>
      <c r="CL19" s="45"/>
      <c r="CM19" s="45"/>
      <c r="CN19" s="99">
        <f t="shared" si="20"/>
        <v>0</v>
      </c>
      <c r="CO19" s="45"/>
      <c r="CP19" s="45"/>
      <c r="CQ19" s="99">
        <f t="shared" si="21"/>
        <v>0</v>
      </c>
      <c r="CR19" s="115">
        <v>22</v>
      </c>
      <c r="CS19" s="45"/>
      <c r="CT19" s="45"/>
      <c r="CU19" s="99">
        <f t="shared" si="22"/>
        <v>22</v>
      </c>
      <c r="CV19" s="45"/>
      <c r="CW19" s="45"/>
      <c r="CX19" s="99">
        <f t="shared" si="23"/>
        <v>0</v>
      </c>
      <c r="CY19" s="45"/>
      <c r="CZ19" s="45"/>
      <c r="DA19" s="45"/>
      <c r="DB19" s="99">
        <f t="shared" si="24"/>
        <v>0</v>
      </c>
      <c r="DC19" s="45"/>
      <c r="DD19" s="45"/>
      <c r="DE19" s="45"/>
      <c r="DF19" s="99">
        <f t="shared" si="25"/>
        <v>0</v>
      </c>
      <c r="DG19" s="45"/>
      <c r="DH19" s="45"/>
      <c r="DI19" s="45"/>
      <c r="DJ19" s="99">
        <f t="shared" si="26"/>
        <v>0</v>
      </c>
      <c r="DK19" s="107">
        <f t="shared" si="27"/>
        <v>79</v>
      </c>
      <c r="DL19" s="104">
        <f t="shared" si="28"/>
        <v>79</v>
      </c>
    </row>
    <row r="20" spans="1:116" ht="24.95" customHeight="1">
      <c r="A20" s="2">
        <v>14</v>
      </c>
      <c r="B20" s="80" t="s">
        <v>123</v>
      </c>
      <c r="C20" s="41"/>
      <c r="D20" s="41"/>
      <c r="E20" s="35"/>
      <c r="F20" s="35"/>
      <c r="G20" s="35"/>
      <c r="H20" s="35"/>
      <c r="I20" s="35"/>
      <c r="J20" s="99">
        <f t="shared" si="0"/>
        <v>0</v>
      </c>
      <c r="K20" s="113">
        <v>1</v>
      </c>
      <c r="L20" s="42"/>
      <c r="M20" s="42"/>
      <c r="N20" s="42"/>
      <c r="O20" s="42"/>
      <c r="P20" s="42"/>
      <c r="Q20" s="99">
        <f t="shared" si="2"/>
        <v>1</v>
      </c>
      <c r="R20" s="114">
        <v>34</v>
      </c>
      <c r="S20" s="43"/>
      <c r="T20" s="43"/>
      <c r="U20" s="99">
        <f t="shared" si="3"/>
        <v>34</v>
      </c>
      <c r="V20" s="114">
        <v>34</v>
      </c>
      <c r="W20" s="43"/>
      <c r="X20" s="43"/>
      <c r="Y20" s="99">
        <f t="shared" si="4"/>
        <v>34</v>
      </c>
      <c r="Z20" s="115">
        <v>28</v>
      </c>
      <c r="AA20" s="45"/>
      <c r="AB20" s="45"/>
      <c r="AC20" s="99">
        <f t="shared" si="5"/>
        <v>28</v>
      </c>
      <c r="AD20" s="45"/>
      <c r="AE20" s="45"/>
      <c r="AF20" s="45"/>
      <c r="AG20" s="99">
        <f t="shared" si="6"/>
        <v>0</v>
      </c>
      <c r="AH20" s="114">
        <v>18</v>
      </c>
      <c r="AI20" s="45"/>
      <c r="AJ20" s="45"/>
      <c r="AK20" s="45"/>
      <c r="AL20" s="99">
        <f t="shared" si="7"/>
        <v>18</v>
      </c>
      <c r="AM20" s="45"/>
      <c r="AN20" s="45"/>
      <c r="AO20" s="99">
        <f t="shared" si="8"/>
        <v>0</v>
      </c>
      <c r="AP20" s="45"/>
      <c r="AQ20" s="45"/>
      <c r="AR20" s="45"/>
      <c r="AS20" s="99">
        <f t="shared" si="9"/>
        <v>0</v>
      </c>
      <c r="AT20" s="45"/>
      <c r="AU20" s="45"/>
      <c r="AV20" s="99">
        <f t="shared" si="10"/>
        <v>0</v>
      </c>
      <c r="AW20" s="45"/>
      <c r="AX20" s="45"/>
      <c r="AY20" s="45"/>
      <c r="AZ20" s="99">
        <f t="shared" si="11"/>
        <v>0</v>
      </c>
      <c r="BA20" s="45"/>
      <c r="BB20" s="45"/>
      <c r="BC20" s="45"/>
      <c r="BD20" s="99">
        <f t="shared" si="12"/>
        <v>0</v>
      </c>
      <c r="BE20" s="45"/>
      <c r="BF20" s="45"/>
      <c r="BG20" s="45"/>
      <c r="BH20" s="99">
        <f t="shared" si="13"/>
        <v>0</v>
      </c>
      <c r="BI20" s="99">
        <f t="shared" si="14"/>
        <v>115</v>
      </c>
      <c r="BJ20" s="112">
        <v>1</v>
      </c>
      <c r="BK20" s="35"/>
      <c r="BL20" s="35"/>
      <c r="BM20" s="35"/>
      <c r="BN20" s="99">
        <f t="shared" si="1"/>
        <v>1</v>
      </c>
      <c r="BO20" s="42"/>
      <c r="BP20" s="42"/>
      <c r="BQ20" s="42"/>
      <c r="BR20" s="42"/>
      <c r="BS20" s="111">
        <f t="shared" si="15"/>
        <v>0</v>
      </c>
      <c r="BT20" s="43"/>
      <c r="BU20" s="43"/>
      <c r="BV20" s="43"/>
      <c r="BW20" s="99">
        <f t="shared" si="16"/>
        <v>0</v>
      </c>
      <c r="BX20" s="43"/>
      <c r="BY20" s="43"/>
      <c r="BZ20" s="43"/>
      <c r="CA20" s="99">
        <f t="shared" si="17"/>
        <v>0</v>
      </c>
      <c r="CB20" s="45"/>
      <c r="CC20" s="45"/>
      <c r="CD20" s="45"/>
      <c r="CE20" s="99">
        <f t="shared" si="18"/>
        <v>0</v>
      </c>
      <c r="CF20" s="45"/>
      <c r="CG20" s="45"/>
      <c r="CH20" s="45"/>
      <c r="CI20" s="99">
        <f t="shared" si="19"/>
        <v>0</v>
      </c>
      <c r="CJ20" s="43"/>
      <c r="CK20" s="45"/>
      <c r="CL20" s="45"/>
      <c r="CM20" s="45"/>
      <c r="CN20" s="99">
        <f t="shared" si="20"/>
        <v>0</v>
      </c>
      <c r="CO20" s="45"/>
      <c r="CP20" s="45"/>
      <c r="CQ20" s="99">
        <f t="shared" si="21"/>
        <v>0</v>
      </c>
      <c r="CR20" s="45"/>
      <c r="CS20" s="45"/>
      <c r="CT20" s="45"/>
      <c r="CU20" s="99">
        <f t="shared" si="22"/>
        <v>0</v>
      </c>
      <c r="CV20" s="45"/>
      <c r="CW20" s="45"/>
      <c r="CX20" s="99">
        <f t="shared" si="23"/>
        <v>0</v>
      </c>
      <c r="CY20" s="45"/>
      <c r="CZ20" s="45"/>
      <c r="DA20" s="45"/>
      <c r="DB20" s="99">
        <f t="shared" si="24"/>
        <v>0</v>
      </c>
      <c r="DC20" s="45"/>
      <c r="DD20" s="45"/>
      <c r="DE20" s="45"/>
      <c r="DF20" s="99">
        <f t="shared" si="25"/>
        <v>0</v>
      </c>
      <c r="DG20" s="45"/>
      <c r="DH20" s="45"/>
      <c r="DI20" s="45"/>
      <c r="DJ20" s="99">
        <f t="shared" si="26"/>
        <v>0</v>
      </c>
      <c r="DK20" s="107">
        <f t="shared" si="27"/>
        <v>1</v>
      </c>
      <c r="DL20" s="104">
        <f t="shared" si="28"/>
        <v>116</v>
      </c>
    </row>
    <row r="21" spans="1:116" ht="24.95" customHeight="1">
      <c r="A21" s="2">
        <v>15</v>
      </c>
      <c r="B21" s="79" t="s">
        <v>100</v>
      </c>
      <c r="C21" s="41"/>
      <c r="D21" s="41"/>
      <c r="E21" s="112">
        <v>8</v>
      </c>
      <c r="F21" s="35"/>
      <c r="G21" s="35"/>
      <c r="H21" s="35"/>
      <c r="I21" s="35"/>
      <c r="J21" s="99">
        <f t="shared" si="0"/>
        <v>8</v>
      </c>
      <c r="K21" s="42"/>
      <c r="L21" s="42"/>
      <c r="M21" s="42"/>
      <c r="N21" s="42"/>
      <c r="O21" s="42"/>
      <c r="P21" s="42"/>
      <c r="Q21" s="99">
        <f t="shared" si="2"/>
        <v>0</v>
      </c>
      <c r="R21" s="43"/>
      <c r="S21" s="43"/>
      <c r="T21" s="43"/>
      <c r="U21" s="99">
        <f t="shared" si="3"/>
        <v>0</v>
      </c>
      <c r="V21" s="114">
        <v>26</v>
      </c>
      <c r="W21" s="43"/>
      <c r="X21" s="43"/>
      <c r="Y21" s="99">
        <f t="shared" si="4"/>
        <v>26</v>
      </c>
      <c r="Z21" s="45"/>
      <c r="AA21" s="45"/>
      <c r="AB21" s="45"/>
      <c r="AC21" s="99">
        <f t="shared" si="5"/>
        <v>0</v>
      </c>
      <c r="AD21" s="45"/>
      <c r="AE21" s="45"/>
      <c r="AF21" s="45"/>
      <c r="AG21" s="99">
        <f t="shared" si="6"/>
        <v>0</v>
      </c>
      <c r="AH21" s="114">
        <v>6</v>
      </c>
      <c r="AI21" s="45"/>
      <c r="AJ21" s="45"/>
      <c r="AK21" s="45"/>
      <c r="AL21" s="99">
        <f t="shared" si="7"/>
        <v>6</v>
      </c>
      <c r="AM21" s="45"/>
      <c r="AN21" s="45"/>
      <c r="AO21" s="99">
        <f t="shared" si="8"/>
        <v>0</v>
      </c>
      <c r="AP21" s="45"/>
      <c r="AQ21" s="45"/>
      <c r="AR21" s="45"/>
      <c r="AS21" s="99">
        <f t="shared" si="9"/>
        <v>0</v>
      </c>
      <c r="AT21" s="45"/>
      <c r="AU21" s="45"/>
      <c r="AV21" s="99">
        <f t="shared" si="10"/>
        <v>0</v>
      </c>
      <c r="AW21" s="45"/>
      <c r="AX21" s="45"/>
      <c r="AY21" s="45"/>
      <c r="AZ21" s="99">
        <f t="shared" si="11"/>
        <v>0</v>
      </c>
      <c r="BA21" s="45"/>
      <c r="BB21" s="45"/>
      <c r="BC21" s="45"/>
      <c r="BD21" s="99">
        <f t="shared" si="12"/>
        <v>0</v>
      </c>
      <c r="BE21" s="45"/>
      <c r="BF21" s="45"/>
      <c r="BG21" s="45"/>
      <c r="BH21" s="99">
        <f t="shared" si="13"/>
        <v>0</v>
      </c>
      <c r="BI21" s="99">
        <f t="shared" si="14"/>
        <v>40</v>
      </c>
      <c r="BJ21" s="112">
        <v>11</v>
      </c>
      <c r="BK21" s="35"/>
      <c r="BL21" s="35"/>
      <c r="BM21" s="35"/>
      <c r="BN21" s="99">
        <f t="shared" si="1"/>
        <v>11</v>
      </c>
      <c r="BO21" s="113">
        <v>10</v>
      </c>
      <c r="BP21" s="42"/>
      <c r="BQ21" s="42"/>
      <c r="BR21" s="42"/>
      <c r="BS21" s="111">
        <f t="shared" si="15"/>
        <v>10</v>
      </c>
      <c r="BT21" s="43"/>
      <c r="BU21" s="43"/>
      <c r="BV21" s="43"/>
      <c r="BW21" s="99">
        <f t="shared" si="16"/>
        <v>0</v>
      </c>
      <c r="BX21" s="43"/>
      <c r="BY21" s="43"/>
      <c r="BZ21" s="43"/>
      <c r="CA21" s="99">
        <f t="shared" si="17"/>
        <v>0</v>
      </c>
      <c r="CB21" s="45"/>
      <c r="CC21" s="45"/>
      <c r="CD21" s="45"/>
      <c r="CE21" s="99">
        <f t="shared" si="18"/>
        <v>0</v>
      </c>
      <c r="CF21" s="45"/>
      <c r="CG21" s="45"/>
      <c r="CH21" s="45"/>
      <c r="CI21" s="99">
        <f t="shared" si="19"/>
        <v>0</v>
      </c>
      <c r="CJ21" s="114">
        <v>14</v>
      </c>
      <c r="CK21" s="115">
        <v>12</v>
      </c>
      <c r="CL21" s="45"/>
      <c r="CM21" s="45"/>
      <c r="CN21" s="99">
        <f t="shared" si="20"/>
        <v>26</v>
      </c>
      <c r="CO21" s="45"/>
      <c r="CP21" s="45"/>
      <c r="CQ21" s="99">
        <f t="shared" si="21"/>
        <v>0</v>
      </c>
      <c r="CR21" s="45"/>
      <c r="CS21" s="45"/>
      <c r="CT21" s="45"/>
      <c r="CU21" s="99">
        <f t="shared" si="22"/>
        <v>0</v>
      </c>
      <c r="CV21" s="45"/>
      <c r="CW21" s="45"/>
      <c r="CX21" s="99">
        <f t="shared" si="23"/>
        <v>0</v>
      </c>
      <c r="CY21" s="45"/>
      <c r="CZ21" s="45"/>
      <c r="DA21" s="45"/>
      <c r="DB21" s="99">
        <f t="shared" si="24"/>
        <v>0</v>
      </c>
      <c r="DC21" s="45"/>
      <c r="DD21" s="45"/>
      <c r="DE21" s="45"/>
      <c r="DF21" s="99">
        <f t="shared" si="25"/>
        <v>0</v>
      </c>
      <c r="DG21" s="45"/>
      <c r="DH21" s="45"/>
      <c r="DI21" s="45"/>
      <c r="DJ21" s="99">
        <f t="shared" si="26"/>
        <v>0</v>
      </c>
      <c r="DK21" s="107">
        <f t="shared" si="27"/>
        <v>47</v>
      </c>
      <c r="DL21" s="104">
        <f t="shared" si="28"/>
        <v>87</v>
      </c>
    </row>
    <row r="22" spans="1:116" ht="33.75" customHeight="1">
      <c r="A22" s="2">
        <v>16</v>
      </c>
      <c r="B22" s="79" t="s">
        <v>59</v>
      </c>
      <c r="C22" s="41"/>
      <c r="D22" s="41"/>
      <c r="E22" s="112">
        <v>1</v>
      </c>
      <c r="F22" s="35"/>
      <c r="G22" s="35"/>
      <c r="H22" s="35"/>
      <c r="I22" s="35"/>
      <c r="J22" s="99">
        <f t="shared" si="0"/>
        <v>1</v>
      </c>
      <c r="K22" s="42"/>
      <c r="L22" s="42"/>
      <c r="M22" s="42"/>
      <c r="N22" s="42"/>
      <c r="O22" s="42"/>
      <c r="P22" s="42"/>
      <c r="Q22" s="99">
        <f t="shared" si="2"/>
        <v>0</v>
      </c>
      <c r="R22" s="43"/>
      <c r="S22" s="43"/>
      <c r="T22" s="43"/>
      <c r="U22" s="99">
        <f t="shared" si="3"/>
        <v>0</v>
      </c>
      <c r="V22" s="43"/>
      <c r="W22" s="43"/>
      <c r="X22" s="43"/>
      <c r="Y22" s="99">
        <f t="shared" si="4"/>
        <v>0</v>
      </c>
      <c r="Z22" s="45"/>
      <c r="AA22" s="45"/>
      <c r="AB22" s="45"/>
      <c r="AC22" s="99">
        <f t="shared" si="5"/>
        <v>0</v>
      </c>
      <c r="AD22" s="45"/>
      <c r="AE22" s="45"/>
      <c r="AF22" s="45"/>
      <c r="AG22" s="99">
        <f t="shared" si="6"/>
        <v>0</v>
      </c>
      <c r="AH22" s="114">
        <v>20</v>
      </c>
      <c r="AI22" s="45"/>
      <c r="AJ22" s="45"/>
      <c r="AK22" s="45"/>
      <c r="AL22" s="99">
        <f t="shared" si="7"/>
        <v>20</v>
      </c>
      <c r="AM22" s="45"/>
      <c r="AN22" s="45"/>
      <c r="AO22" s="99">
        <f t="shared" si="8"/>
        <v>0</v>
      </c>
      <c r="AP22" s="45"/>
      <c r="AQ22" s="45"/>
      <c r="AR22" s="45"/>
      <c r="AS22" s="99">
        <f t="shared" si="9"/>
        <v>0</v>
      </c>
      <c r="AT22" s="45"/>
      <c r="AU22" s="45"/>
      <c r="AV22" s="99">
        <f t="shared" si="10"/>
        <v>0</v>
      </c>
      <c r="AW22" s="45"/>
      <c r="AX22" s="45"/>
      <c r="AY22" s="45"/>
      <c r="AZ22" s="99">
        <f t="shared" si="11"/>
        <v>0</v>
      </c>
      <c r="BA22" s="45"/>
      <c r="BB22" s="45"/>
      <c r="BC22" s="45"/>
      <c r="BD22" s="99">
        <f t="shared" si="12"/>
        <v>0</v>
      </c>
      <c r="BE22" s="45"/>
      <c r="BF22" s="45"/>
      <c r="BG22" s="45"/>
      <c r="BH22" s="99">
        <f t="shared" si="13"/>
        <v>0</v>
      </c>
      <c r="BI22" s="99">
        <f t="shared" si="14"/>
        <v>21</v>
      </c>
      <c r="BJ22" s="35"/>
      <c r="BK22" s="35"/>
      <c r="BL22" s="35"/>
      <c r="BM22" s="35"/>
      <c r="BN22" s="99">
        <f t="shared" si="1"/>
        <v>0</v>
      </c>
      <c r="BO22" s="42"/>
      <c r="BP22" s="42"/>
      <c r="BQ22" s="42"/>
      <c r="BR22" s="42"/>
      <c r="BS22" s="111">
        <f t="shared" si="15"/>
        <v>0</v>
      </c>
      <c r="BT22" s="43"/>
      <c r="BU22" s="43"/>
      <c r="BV22" s="43"/>
      <c r="BW22" s="99">
        <f t="shared" si="16"/>
        <v>0</v>
      </c>
      <c r="BX22" s="43"/>
      <c r="BY22" s="43"/>
      <c r="BZ22" s="43"/>
      <c r="CA22" s="99">
        <f t="shared" si="17"/>
        <v>0</v>
      </c>
      <c r="CB22" s="45"/>
      <c r="CC22" s="45"/>
      <c r="CD22" s="45"/>
      <c r="CE22" s="99">
        <f t="shared" si="18"/>
        <v>0</v>
      </c>
      <c r="CF22" s="45"/>
      <c r="CG22" s="45"/>
      <c r="CH22" s="45"/>
      <c r="CI22" s="99">
        <f t="shared" si="19"/>
        <v>0</v>
      </c>
      <c r="CJ22" s="43"/>
      <c r="CK22" s="45"/>
      <c r="CL22" s="45"/>
      <c r="CM22" s="45"/>
      <c r="CN22" s="99">
        <f t="shared" si="20"/>
        <v>0</v>
      </c>
      <c r="CO22" s="45"/>
      <c r="CP22" s="45"/>
      <c r="CQ22" s="99">
        <f t="shared" si="21"/>
        <v>0</v>
      </c>
      <c r="CR22" s="45"/>
      <c r="CS22" s="45"/>
      <c r="CT22" s="45"/>
      <c r="CU22" s="99">
        <f t="shared" si="22"/>
        <v>0</v>
      </c>
      <c r="CV22" s="45"/>
      <c r="CW22" s="45"/>
      <c r="CX22" s="99">
        <f t="shared" si="23"/>
        <v>0</v>
      </c>
      <c r="CY22" s="45"/>
      <c r="CZ22" s="45"/>
      <c r="DA22" s="45"/>
      <c r="DB22" s="99">
        <f t="shared" si="24"/>
        <v>0</v>
      </c>
      <c r="DC22" s="45"/>
      <c r="DD22" s="45"/>
      <c r="DE22" s="45"/>
      <c r="DF22" s="99">
        <f t="shared" si="25"/>
        <v>0</v>
      </c>
      <c r="DG22" s="45"/>
      <c r="DH22" s="45"/>
      <c r="DI22" s="45"/>
      <c r="DJ22" s="99">
        <f t="shared" si="26"/>
        <v>0</v>
      </c>
      <c r="DK22" s="107">
        <f t="shared" si="27"/>
        <v>0</v>
      </c>
      <c r="DL22" s="104">
        <f t="shared" si="28"/>
        <v>21</v>
      </c>
    </row>
    <row r="23" spans="1:116" ht="36" customHeight="1">
      <c r="A23" s="2">
        <v>17</v>
      </c>
      <c r="B23" s="79" t="s">
        <v>101</v>
      </c>
      <c r="C23" s="41"/>
      <c r="D23" s="41"/>
      <c r="E23" s="112">
        <v>1</v>
      </c>
      <c r="F23" s="35"/>
      <c r="G23" s="35"/>
      <c r="H23" s="35"/>
      <c r="I23" s="35"/>
      <c r="J23" s="99">
        <f t="shared" si="0"/>
        <v>1</v>
      </c>
      <c r="K23" s="113">
        <v>1</v>
      </c>
      <c r="L23" s="113">
        <v>1</v>
      </c>
      <c r="M23" s="42"/>
      <c r="N23" s="42"/>
      <c r="O23" s="42"/>
      <c r="P23" s="42"/>
      <c r="Q23" s="99">
        <f t="shared" si="2"/>
        <v>2</v>
      </c>
      <c r="R23" s="114">
        <v>10</v>
      </c>
      <c r="S23" s="43"/>
      <c r="T23" s="43"/>
      <c r="U23" s="99">
        <f t="shared" si="3"/>
        <v>10</v>
      </c>
      <c r="V23" s="114">
        <v>20</v>
      </c>
      <c r="W23" s="43"/>
      <c r="X23" s="43"/>
      <c r="Y23" s="99">
        <f t="shared" si="4"/>
        <v>20</v>
      </c>
      <c r="Z23" s="115">
        <v>18</v>
      </c>
      <c r="AA23" s="45"/>
      <c r="AB23" s="45"/>
      <c r="AC23" s="99">
        <f t="shared" si="5"/>
        <v>18</v>
      </c>
      <c r="AD23" s="45"/>
      <c r="AE23" s="45"/>
      <c r="AF23" s="45"/>
      <c r="AG23" s="99">
        <f t="shared" si="6"/>
        <v>0</v>
      </c>
      <c r="AH23" s="114">
        <v>1</v>
      </c>
      <c r="AI23" s="45"/>
      <c r="AJ23" s="45"/>
      <c r="AK23" s="45"/>
      <c r="AL23" s="99">
        <f t="shared" si="7"/>
        <v>1</v>
      </c>
      <c r="AM23" s="45"/>
      <c r="AN23" s="45"/>
      <c r="AO23" s="99">
        <f t="shared" si="8"/>
        <v>0</v>
      </c>
      <c r="AP23" s="45"/>
      <c r="AQ23" s="45"/>
      <c r="AR23" s="45"/>
      <c r="AS23" s="99">
        <f t="shared" si="9"/>
        <v>0</v>
      </c>
      <c r="AT23" s="45"/>
      <c r="AU23" s="45"/>
      <c r="AV23" s="99">
        <f t="shared" si="10"/>
        <v>0</v>
      </c>
      <c r="AW23" s="45"/>
      <c r="AX23" s="45"/>
      <c r="AY23" s="45"/>
      <c r="AZ23" s="99">
        <f t="shared" si="11"/>
        <v>0</v>
      </c>
      <c r="BA23" s="45"/>
      <c r="BB23" s="45"/>
      <c r="BC23" s="45"/>
      <c r="BD23" s="99">
        <f t="shared" si="12"/>
        <v>0</v>
      </c>
      <c r="BE23" s="45"/>
      <c r="BF23" s="45"/>
      <c r="BG23" s="45"/>
      <c r="BH23" s="99">
        <f t="shared" si="13"/>
        <v>0</v>
      </c>
      <c r="BI23" s="99">
        <f t="shared" si="14"/>
        <v>52</v>
      </c>
      <c r="BJ23" s="112">
        <v>1</v>
      </c>
      <c r="BK23" s="35"/>
      <c r="BL23" s="35"/>
      <c r="BM23" s="35"/>
      <c r="BN23" s="99">
        <f t="shared" si="1"/>
        <v>1</v>
      </c>
      <c r="BO23" s="113">
        <v>18</v>
      </c>
      <c r="BP23" s="42"/>
      <c r="BQ23" s="42"/>
      <c r="BR23" s="42"/>
      <c r="BS23" s="111">
        <f t="shared" si="15"/>
        <v>18</v>
      </c>
      <c r="BT23" s="114">
        <v>22</v>
      </c>
      <c r="BU23" s="43"/>
      <c r="BV23" s="43"/>
      <c r="BW23" s="99">
        <f t="shared" si="16"/>
        <v>22</v>
      </c>
      <c r="BX23" s="43"/>
      <c r="BY23" s="43"/>
      <c r="BZ23" s="43"/>
      <c r="CA23" s="99">
        <f t="shared" si="17"/>
        <v>0</v>
      </c>
      <c r="CB23" s="45"/>
      <c r="CC23" s="45"/>
      <c r="CD23" s="45"/>
      <c r="CE23" s="99">
        <f t="shared" si="18"/>
        <v>0</v>
      </c>
      <c r="CF23" s="45"/>
      <c r="CG23" s="45"/>
      <c r="CH23" s="45"/>
      <c r="CI23" s="99">
        <f t="shared" si="19"/>
        <v>0</v>
      </c>
      <c r="CJ23" s="114">
        <v>1</v>
      </c>
      <c r="CK23" s="45"/>
      <c r="CL23" s="45"/>
      <c r="CM23" s="45"/>
      <c r="CN23" s="99">
        <f t="shared" si="20"/>
        <v>1</v>
      </c>
      <c r="CO23" s="45"/>
      <c r="CP23" s="45"/>
      <c r="CQ23" s="99">
        <f t="shared" si="21"/>
        <v>0</v>
      </c>
      <c r="CR23" s="115">
        <v>24</v>
      </c>
      <c r="CS23" s="45"/>
      <c r="CT23" s="45"/>
      <c r="CU23" s="99">
        <f t="shared" si="22"/>
        <v>24</v>
      </c>
      <c r="CV23" s="45"/>
      <c r="CW23" s="45"/>
      <c r="CX23" s="99">
        <f t="shared" si="23"/>
        <v>0</v>
      </c>
      <c r="CY23" s="45"/>
      <c r="CZ23" s="45"/>
      <c r="DA23" s="45"/>
      <c r="DB23" s="99">
        <f t="shared" si="24"/>
        <v>0</v>
      </c>
      <c r="DC23" s="45"/>
      <c r="DD23" s="45"/>
      <c r="DE23" s="45"/>
      <c r="DF23" s="99">
        <f t="shared" si="25"/>
        <v>0</v>
      </c>
      <c r="DG23" s="45"/>
      <c r="DH23" s="45"/>
      <c r="DI23" s="45"/>
      <c r="DJ23" s="99">
        <f t="shared" si="26"/>
        <v>0</v>
      </c>
      <c r="DK23" s="107">
        <f t="shared" si="27"/>
        <v>66</v>
      </c>
      <c r="DL23" s="104">
        <f t="shared" si="28"/>
        <v>118</v>
      </c>
    </row>
    <row r="24" spans="1:116" ht="36" customHeight="1">
      <c r="A24" s="41">
        <v>18</v>
      </c>
      <c r="B24" s="79" t="s">
        <v>102</v>
      </c>
      <c r="C24" s="41"/>
      <c r="D24" s="41"/>
      <c r="E24" s="35"/>
      <c r="F24" s="35"/>
      <c r="G24" s="35"/>
      <c r="H24" s="35"/>
      <c r="I24" s="35"/>
      <c r="J24" s="99">
        <f t="shared" si="0"/>
        <v>0</v>
      </c>
      <c r="K24" s="42"/>
      <c r="L24" s="42"/>
      <c r="M24" s="42"/>
      <c r="N24" s="42"/>
      <c r="O24" s="42"/>
      <c r="P24" s="42"/>
      <c r="Q24" s="99">
        <f t="shared" si="2"/>
        <v>0</v>
      </c>
      <c r="R24" s="43"/>
      <c r="S24" s="43"/>
      <c r="T24" s="43"/>
      <c r="U24" s="99">
        <f t="shared" si="3"/>
        <v>0</v>
      </c>
      <c r="V24" s="43"/>
      <c r="W24" s="43"/>
      <c r="X24" s="43"/>
      <c r="Y24" s="99">
        <f t="shared" si="4"/>
        <v>0</v>
      </c>
      <c r="Z24" s="45"/>
      <c r="AA24" s="45"/>
      <c r="AB24" s="45"/>
      <c r="AC24" s="99">
        <f t="shared" si="5"/>
        <v>0</v>
      </c>
      <c r="AD24" s="45"/>
      <c r="AE24" s="45"/>
      <c r="AF24" s="45"/>
      <c r="AG24" s="99">
        <f t="shared" si="6"/>
        <v>0</v>
      </c>
      <c r="AH24" s="43"/>
      <c r="AI24" s="45"/>
      <c r="AJ24" s="45"/>
      <c r="AK24" s="45"/>
      <c r="AL24" s="99">
        <f t="shared" si="7"/>
        <v>0</v>
      </c>
      <c r="AM24" s="45"/>
      <c r="AN24" s="45"/>
      <c r="AO24" s="99">
        <f t="shared" si="8"/>
        <v>0</v>
      </c>
      <c r="AP24" s="45"/>
      <c r="AQ24" s="45"/>
      <c r="AR24" s="45"/>
      <c r="AS24" s="99">
        <f t="shared" si="9"/>
        <v>0</v>
      </c>
      <c r="AT24" s="45"/>
      <c r="AU24" s="45"/>
      <c r="AV24" s="99">
        <f t="shared" si="10"/>
        <v>0</v>
      </c>
      <c r="AW24" s="45"/>
      <c r="AX24" s="45"/>
      <c r="AY24" s="45"/>
      <c r="AZ24" s="99">
        <f t="shared" si="11"/>
        <v>0</v>
      </c>
      <c r="BA24" s="45"/>
      <c r="BB24" s="45"/>
      <c r="BC24" s="45"/>
      <c r="BD24" s="99">
        <f t="shared" si="12"/>
        <v>0</v>
      </c>
      <c r="BE24" s="45"/>
      <c r="BF24" s="45"/>
      <c r="BG24" s="45"/>
      <c r="BH24" s="99">
        <f t="shared" si="13"/>
        <v>0</v>
      </c>
      <c r="BI24" s="99">
        <f t="shared" si="14"/>
        <v>0</v>
      </c>
      <c r="BJ24" s="112">
        <v>12</v>
      </c>
      <c r="BK24" s="35"/>
      <c r="BL24" s="35"/>
      <c r="BM24" s="35"/>
      <c r="BN24" s="99">
        <f t="shared" si="1"/>
        <v>12</v>
      </c>
      <c r="BO24" s="42"/>
      <c r="BP24" s="42"/>
      <c r="BQ24" s="42"/>
      <c r="BR24" s="42"/>
      <c r="BS24" s="111">
        <f t="shared" si="15"/>
        <v>0</v>
      </c>
      <c r="BT24" s="43"/>
      <c r="BU24" s="43"/>
      <c r="BV24" s="43"/>
      <c r="BW24" s="99">
        <f t="shared" si="16"/>
        <v>0</v>
      </c>
      <c r="BX24" s="43"/>
      <c r="BY24" s="43"/>
      <c r="BZ24" s="43"/>
      <c r="CA24" s="99">
        <f t="shared" si="17"/>
        <v>0</v>
      </c>
      <c r="CB24" s="45"/>
      <c r="CC24" s="45"/>
      <c r="CD24" s="45"/>
      <c r="CE24" s="99">
        <f t="shared" si="18"/>
        <v>0</v>
      </c>
      <c r="CF24" s="45"/>
      <c r="CG24" s="45"/>
      <c r="CH24" s="45"/>
      <c r="CI24" s="99">
        <f t="shared" si="19"/>
        <v>0</v>
      </c>
      <c r="CJ24" s="114">
        <v>1</v>
      </c>
      <c r="CK24" s="115">
        <v>1</v>
      </c>
      <c r="CL24" s="45"/>
      <c r="CM24" s="45"/>
      <c r="CN24" s="99">
        <f t="shared" si="20"/>
        <v>2</v>
      </c>
      <c r="CO24" s="45"/>
      <c r="CP24" s="45"/>
      <c r="CQ24" s="99">
        <f t="shared" si="21"/>
        <v>0</v>
      </c>
      <c r="CR24" s="115">
        <v>28</v>
      </c>
      <c r="CS24" s="45"/>
      <c r="CT24" s="45"/>
      <c r="CU24" s="99">
        <f t="shared" si="22"/>
        <v>28</v>
      </c>
      <c r="CV24" s="45"/>
      <c r="CW24" s="45"/>
      <c r="CX24" s="99">
        <f t="shared" si="23"/>
        <v>0</v>
      </c>
      <c r="CY24" s="45"/>
      <c r="CZ24" s="45"/>
      <c r="DA24" s="45"/>
      <c r="DB24" s="99">
        <f t="shared" si="24"/>
        <v>0</v>
      </c>
      <c r="DC24" s="45"/>
      <c r="DD24" s="45"/>
      <c r="DE24" s="45"/>
      <c r="DF24" s="99">
        <f t="shared" si="25"/>
        <v>0</v>
      </c>
      <c r="DG24" s="45"/>
      <c r="DH24" s="45"/>
      <c r="DI24" s="45"/>
      <c r="DJ24" s="99">
        <f t="shared" si="26"/>
        <v>0</v>
      </c>
      <c r="DK24" s="107">
        <f t="shared" si="27"/>
        <v>42</v>
      </c>
      <c r="DL24" s="104">
        <f t="shared" si="28"/>
        <v>42</v>
      </c>
    </row>
    <row r="25" spans="1:116" ht="36" customHeight="1">
      <c r="A25" s="2">
        <v>19</v>
      </c>
      <c r="B25" s="79" t="s">
        <v>103</v>
      </c>
      <c r="C25" s="41"/>
      <c r="D25" s="41"/>
      <c r="E25" s="35"/>
      <c r="F25" s="35"/>
      <c r="G25" s="35"/>
      <c r="H25" s="35"/>
      <c r="I25" s="35"/>
      <c r="J25" s="99">
        <f t="shared" si="0"/>
        <v>0</v>
      </c>
      <c r="K25" s="42"/>
      <c r="L25" s="42"/>
      <c r="M25" s="42"/>
      <c r="N25" s="42"/>
      <c r="O25" s="42"/>
      <c r="P25" s="42"/>
      <c r="Q25" s="99">
        <f t="shared" si="2"/>
        <v>0</v>
      </c>
      <c r="R25" s="114">
        <v>22</v>
      </c>
      <c r="S25" s="114">
        <v>16</v>
      </c>
      <c r="T25" s="43"/>
      <c r="U25" s="99">
        <f t="shared" si="3"/>
        <v>38</v>
      </c>
      <c r="V25" s="43"/>
      <c r="W25" s="43"/>
      <c r="X25" s="43"/>
      <c r="Y25" s="99">
        <f t="shared" si="4"/>
        <v>0</v>
      </c>
      <c r="Z25" s="45"/>
      <c r="AA25" s="45"/>
      <c r="AB25" s="45"/>
      <c r="AC25" s="99">
        <f t="shared" si="5"/>
        <v>0</v>
      </c>
      <c r="AD25" s="45"/>
      <c r="AE25" s="45"/>
      <c r="AF25" s="45"/>
      <c r="AG25" s="99">
        <f t="shared" si="6"/>
        <v>0</v>
      </c>
      <c r="AH25" s="43"/>
      <c r="AI25" s="45"/>
      <c r="AJ25" s="45"/>
      <c r="AK25" s="45"/>
      <c r="AL25" s="99">
        <f t="shared" si="7"/>
        <v>0</v>
      </c>
      <c r="AM25" s="45"/>
      <c r="AN25" s="45"/>
      <c r="AO25" s="99">
        <f t="shared" si="8"/>
        <v>0</v>
      </c>
      <c r="AP25" s="45"/>
      <c r="AQ25" s="45"/>
      <c r="AR25" s="45"/>
      <c r="AS25" s="99">
        <f t="shared" si="9"/>
        <v>0</v>
      </c>
      <c r="AT25" s="45"/>
      <c r="AU25" s="45"/>
      <c r="AV25" s="99">
        <f t="shared" si="10"/>
        <v>0</v>
      </c>
      <c r="AW25" s="45"/>
      <c r="AX25" s="45"/>
      <c r="AY25" s="45"/>
      <c r="AZ25" s="99">
        <f t="shared" si="11"/>
        <v>0</v>
      </c>
      <c r="BA25" s="45"/>
      <c r="BB25" s="45"/>
      <c r="BC25" s="45"/>
      <c r="BD25" s="99">
        <f t="shared" si="12"/>
        <v>0</v>
      </c>
      <c r="BE25" s="45"/>
      <c r="BF25" s="45"/>
      <c r="BG25" s="45"/>
      <c r="BH25" s="99">
        <f t="shared" si="13"/>
        <v>0</v>
      </c>
      <c r="BI25" s="99">
        <f t="shared" si="14"/>
        <v>38</v>
      </c>
      <c r="BJ25" s="112">
        <v>10</v>
      </c>
      <c r="BK25" s="35"/>
      <c r="BL25" s="35"/>
      <c r="BM25" s="35"/>
      <c r="BN25" s="99">
        <f t="shared" si="1"/>
        <v>10</v>
      </c>
      <c r="BO25" s="42"/>
      <c r="BP25" s="42"/>
      <c r="BQ25" s="42"/>
      <c r="BR25" s="42"/>
      <c r="BS25" s="111">
        <f t="shared" si="15"/>
        <v>0</v>
      </c>
      <c r="BT25" s="43"/>
      <c r="BU25" s="43"/>
      <c r="BV25" s="43"/>
      <c r="BW25" s="99">
        <f t="shared" si="16"/>
        <v>0</v>
      </c>
      <c r="BX25" s="43"/>
      <c r="BY25" s="43"/>
      <c r="BZ25" s="43"/>
      <c r="CA25" s="99">
        <f t="shared" si="17"/>
        <v>0</v>
      </c>
      <c r="CB25" s="45"/>
      <c r="CC25" s="45"/>
      <c r="CD25" s="45"/>
      <c r="CE25" s="99">
        <f t="shared" si="18"/>
        <v>0</v>
      </c>
      <c r="CF25" s="45"/>
      <c r="CG25" s="45"/>
      <c r="CH25" s="45"/>
      <c r="CI25" s="99">
        <f t="shared" si="19"/>
        <v>0</v>
      </c>
      <c r="CJ25" s="43"/>
      <c r="CK25" s="45"/>
      <c r="CL25" s="45"/>
      <c r="CM25" s="45"/>
      <c r="CN25" s="99">
        <f t="shared" si="20"/>
        <v>0</v>
      </c>
      <c r="CO25" s="45"/>
      <c r="CP25" s="45"/>
      <c r="CQ25" s="99">
        <f t="shared" si="21"/>
        <v>0</v>
      </c>
      <c r="CR25" s="45"/>
      <c r="CS25" s="45"/>
      <c r="CT25" s="45"/>
      <c r="CU25" s="99">
        <f t="shared" si="22"/>
        <v>0</v>
      </c>
      <c r="CV25" s="45"/>
      <c r="CW25" s="45"/>
      <c r="CX25" s="99">
        <f t="shared" si="23"/>
        <v>0</v>
      </c>
      <c r="CY25" s="45"/>
      <c r="CZ25" s="45"/>
      <c r="DA25" s="45"/>
      <c r="DB25" s="99">
        <f t="shared" si="24"/>
        <v>0</v>
      </c>
      <c r="DC25" s="45"/>
      <c r="DD25" s="45"/>
      <c r="DE25" s="45"/>
      <c r="DF25" s="99">
        <f t="shared" si="25"/>
        <v>0</v>
      </c>
      <c r="DG25" s="45"/>
      <c r="DH25" s="45"/>
      <c r="DI25" s="45"/>
      <c r="DJ25" s="99">
        <f t="shared" si="26"/>
        <v>0</v>
      </c>
      <c r="DK25" s="107">
        <f t="shared" si="27"/>
        <v>10</v>
      </c>
      <c r="DL25" s="104">
        <f t="shared" si="28"/>
        <v>48</v>
      </c>
    </row>
    <row r="26" spans="1:116" ht="36.75" customHeight="1">
      <c r="A26" s="15">
        <v>20</v>
      </c>
      <c r="B26" s="81" t="s">
        <v>104</v>
      </c>
      <c r="C26" s="41"/>
      <c r="D26" s="41"/>
      <c r="E26" s="112">
        <v>17</v>
      </c>
      <c r="F26" s="112">
        <v>14</v>
      </c>
      <c r="G26" s="35"/>
      <c r="H26" s="35"/>
      <c r="I26" s="35"/>
      <c r="J26" s="99">
        <f t="shared" si="0"/>
        <v>31</v>
      </c>
      <c r="K26" s="42"/>
      <c r="L26" s="42"/>
      <c r="M26" s="42"/>
      <c r="N26" s="42"/>
      <c r="O26" s="42"/>
      <c r="P26" s="42"/>
      <c r="Q26" s="99">
        <f t="shared" si="2"/>
        <v>0</v>
      </c>
      <c r="R26" s="114">
        <v>36</v>
      </c>
      <c r="S26" s="43"/>
      <c r="T26" s="43"/>
      <c r="U26" s="99">
        <f t="shared" si="3"/>
        <v>36</v>
      </c>
      <c r="V26" s="43"/>
      <c r="W26" s="43"/>
      <c r="X26" s="43"/>
      <c r="Y26" s="99">
        <f t="shared" si="4"/>
        <v>0</v>
      </c>
      <c r="Z26" s="45"/>
      <c r="AA26" s="45"/>
      <c r="AB26" s="45"/>
      <c r="AC26" s="99">
        <f t="shared" si="5"/>
        <v>0</v>
      </c>
      <c r="AD26" s="45"/>
      <c r="AE26" s="45"/>
      <c r="AF26" s="45"/>
      <c r="AG26" s="99">
        <f t="shared" si="6"/>
        <v>0</v>
      </c>
      <c r="AH26" s="114">
        <v>13</v>
      </c>
      <c r="AI26" s="45"/>
      <c r="AJ26" s="45"/>
      <c r="AK26" s="45"/>
      <c r="AL26" s="99">
        <f t="shared" si="7"/>
        <v>13</v>
      </c>
      <c r="AM26" s="45"/>
      <c r="AN26" s="45"/>
      <c r="AO26" s="99">
        <f t="shared" si="8"/>
        <v>0</v>
      </c>
      <c r="AP26" s="45"/>
      <c r="AQ26" s="45"/>
      <c r="AR26" s="45"/>
      <c r="AS26" s="99">
        <f t="shared" si="9"/>
        <v>0</v>
      </c>
      <c r="AT26" s="45"/>
      <c r="AU26" s="45"/>
      <c r="AV26" s="99">
        <f t="shared" si="10"/>
        <v>0</v>
      </c>
      <c r="AW26" s="45"/>
      <c r="AX26" s="45"/>
      <c r="AY26" s="45"/>
      <c r="AZ26" s="99">
        <f t="shared" si="11"/>
        <v>0</v>
      </c>
      <c r="BA26" s="45"/>
      <c r="BB26" s="45"/>
      <c r="BC26" s="45"/>
      <c r="BD26" s="99">
        <f t="shared" si="12"/>
        <v>0</v>
      </c>
      <c r="BE26" s="45"/>
      <c r="BF26" s="45"/>
      <c r="BG26" s="45"/>
      <c r="BH26" s="99">
        <f t="shared" si="13"/>
        <v>0</v>
      </c>
      <c r="BI26" s="99">
        <f t="shared" si="14"/>
        <v>80</v>
      </c>
      <c r="BJ26" s="35"/>
      <c r="BK26" s="35"/>
      <c r="BL26" s="35"/>
      <c r="BM26" s="35"/>
      <c r="BN26" s="99">
        <f t="shared" si="1"/>
        <v>0</v>
      </c>
      <c r="BO26" s="42"/>
      <c r="BP26" s="42"/>
      <c r="BQ26" s="42"/>
      <c r="BR26" s="42"/>
      <c r="BS26" s="111">
        <f t="shared" si="15"/>
        <v>0</v>
      </c>
      <c r="BT26" s="43"/>
      <c r="BU26" s="43"/>
      <c r="BV26" s="43"/>
      <c r="BW26" s="99">
        <f t="shared" si="16"/>
        <v>0</v>
      </c>
      <c r="BX26" s="43"/>
      <c r="BY26" s="43"/>
      <c r="BZ26" s="43"/>
      <c r="CA26" s="99">
        <f t="shared" si="17"/>
        <v>0</v>
      </c>
      <c r="CB26" s="45"/>
      <c r="CC26" s="45"/>
      <c r="CD26" s="45"/>
      <c r="CE26" s="99">
        <f t="shared" si="18"/>
        <v>0</v>
      </c>
      <c r="CF26" s="45"/>
      <c r="CG26" s="45"/>
      <c r="CH26" s="45"/>
      <c r="CI26" s="99">
        <f t="shared" si="19"/>
        <v>0</v>
      </c>
      <c r="CJ26" s="43"/>
      <c r="CK26" s="45"/>
      <c r="CL26" s="45"/>
      <c r="CM26" s="45"/>
      <c r="CN26" s="99">
        <f t="shared" si="20"/>
        <v>0</v>
      </c>
      <c r="CO26" s="45"/>
      <c r="CP26" s="45"/>
      <c r="CQ26" s="99">
        <f t="shared" si="21"/>
        <v>0</v>
      </c>
      <c r="CR26" s="45"/>
      <c r="CS26" s="45"/>
      <c r="CT26" s="45"/>
      <c r="CU26" s="99">
        <f t="shared" si="22"/>
        <v>0</v>
      </c>
      <c r="CV26" s="45"/>
      <c r="CW26" s="45"/>
      <c r="CX26" s="99">
        <f t="shared" si="23"/>
        <v>0</v>
      </c>
      <c r="CY26" s="45"/>
      <c r="CZ26" s="45"/>
      <c r="DA26" s="45"/>
      <c r="DB26" s="99">
        <f t="shared" si="24"/>
        <v>0</v>
      </c>
      <c r="DC26" s="45"/>
      <c r="DD26" s="45"/>
      <c r="DE26" s="45"/>
      <c r="DF26" s="99">
        <f t="shared" si="25"/>
        <v>0</v>
      </c>
      <c r="DG26" s="45"/>
      <c r="DH26" s="45"/>
      <c r="DI26" s="45"/>
      <c r="DJ26" s="99">
        <f t="shared" si="26"/>
        <v>0</v>
      </c>
      <c r="DK26" s="107">
        <f t="shared" si="27"/>
        <v>0</v>
      </c>
      <c r="DL26" s="104">
        <f t="shared" si="28"/>
        <v>80</v>
      </c>
    </row>
    <row r="27" spans="1:116" ht="36.75" customHeight="1">
      <c r="A27" s="41">
        <v>21</v>
      </c>
      <c r="B27" s="81" t="s">
        <v>105</v>
      </c>
      <c r="C27" s="41"/>
      <c r="D27" s="41"/>
      <c r="E27" s="35"/>
      <c r="F27" s="35"/>
      <c r="G27" s="35"/>
      <c r="H27" s="35"/>
      <c r="I27" s="35"/>
      <c r="J27" s="99">
        <f t="shared" si="0"/>
        <v>0</v>
      </c>
      <c r="K27" s="42"/>
      <c r="L27" s="42"/>
      <c r="M27" s="42"/>
      <c r="N27" s="42"/>
      <c r="O27" s="42"/>
      <c r="P27" s="42"/>
      <c r="Q27" s="99">
        <f t="shared" si="2"/>
        <v>0</v>
      </c>
      <c r="R27" s="43"/>
      <c r="S27" s="43"/>
      <c r="T27" s="43"/>
      <c r="U27" s="99">
        <f t="shared" si="3"/>
        <v>0</v>
      </c>
      <c r="V27" s="43"/>
      <c r="W27" s="43"/>
      <c r="X27" s="43"/>
      <c r="Y27" s="99">
        <f t="shared" si="4"/>
        <v>0</v>
      </c>
      <c r="Z27" s="45"/>
      <c r="AA27" s="45"/>
      <c r="AB27" s="45"/>
      <c r="AC27" s="99">
        <f t="shared" si="5"/>
        <v>0</v>
      </c>
      <c r="AD27" s="45"/>
      <c r="AE27" s="45"/>
      <c r="AF27" s="45"/>
      <c r="AG27" s="99">
        <f t="shared" si="6"/>
        <v>0</v>
      </c>
      <c r="AH27" s="43"/>
      <c r="AI27" s="45"/>
      <c r="AJ27" s="45"/>
      <c r="AK27" s="45"/>
      <c r="AL27" s="99">
        <f t="shared" si="7"/>
        <v>0</v>
      </c>
      <c r="AM27" s="45"/>
      <c r="AN27" s="45"/>
      <c r="AO27" s="99">
        <f t="shared" si="8"/>
        <v>0</v>
      </c>
      <c r="AP27" s="45"/>
      <c r="AQ27" s="45"/>
      <c r="AR27" s="45"/>
      <c r="AS27" s="99">
        <f t="shared" si="9"/>
        <v>0</v>
      </c>
      <c r="AT27" s="45"/>
      <c r="AU27" s="45"/>
      <c r="AV27" s="99">
        <f t="shared" si="10"/>
        <v>0</v>
      </c>
      <c r="AW27" s="45"/>
      <c r="AX27" s="45"/>
      <c r="AY27" s="45"/>
      <c r="AZ27" s="99">
        <f t="shared" si="11"/>
        <v>0</v>
      </c>
      <c r="BA27" s="45"/>
      <c r="BB27" s="45"/>
      <c r="BC27" s="45"/>
      <c r="BD27" s="99">
        <f t="shared" si="12"/>
        <v>0</v>
      </c>
      <c r="BE27" s="45"/>
      <c r="BF27" s="45"/>
      <c r="BG27" s="45"/>
      <c r="BH27" s="99">
        <f t="shared" si="13"/>
        <v>0</v>
      </c>
      <c r="BI27" s="99">
        <f t="shared" si="14"/>
        <v>0</v>
      </c>
      <c r="BJ27" s="35"/>
      <c r="BK27" s="35"/>
      <c r="BL27" s="35"/>
      <c r="BM27" s="35"/>
      <c r="BN27" s="99">
        <f t="shared" si="1"/>
        <v>0</v>
      </c>
      <c r="BO27" s="113">
        <v>6</v>
      </c>
      <c r="BP27" s="42"/>
      <c r="BQ27" s="42"/>
      <c r="BR27" s="42"/>
      <c r="BS27" s="111">
        <f t="shared" si="15"/>
        <v>6</v>
      </c>
      <c r="BT27" s="43"/>
      <c r="BU27" s="43"/>
      <c r="BV27" s="43"/>
      <c r="BW27" s="99">
        <f t="shared" si="16"/>
        <v>0</v>
      </c>
      <c r="BX27" s="43"/>
      <c r="BY27" s="43"/>
      <c r="BZ27" s="43"/>
      <c r="CA27" s="99">
        <f t="shared" si="17"/>
        <v>0</v>
      </c>
      <c r="CB27" s="45"/>
      <c r="CC27" s="45"/>
      <c r="CD27" s="45"/>
      <c r="CE27" s="99">
        <f t="shared" si="18"/>
        <v>0</v>
      </c>
      <c r="CF27" s="45"/>
      <c r="CG27" s="45"/>
      <c r="CH27" s="45"/>
      <c r="CI27" s="99">
        <f t="shared" si="19"/>
        <v>0</v>
      </c>
      <c r="CJ27" s="43"/>
      <c r="CK27" s="45"/>
      <c r="CL27" s="45"/>
      <c r="CM27" s="45"/>
      <c r="CN27" s="99">
        <f t="shared" si="20"/>
        <v>0</v>
      </c>
      <c r="CO27" s="45"/>
      <c r="CP27" s="45"/>
      <c r="CQ27" s="99">
        <f t="shared" si="21"/>
        <v>0</v>
      </c>
      <c r="CR27" s="45"/>
      <c r="CS27" s="45"/>
      <c r="CT27" s="45"/>
      <c r="CU27" s="99">
        <f t="shared" si="22"/>
        <v>0</v>
      </c>
      <c r="CV27" s="45"/>
      <c r="CW27" s="45"/>
      <c r="CX27" s="99">
        <f t="shared" si="23"/>
        <v>0</v>
      </c>
      <c r="CY27" s="45"/>
      <c r="CZ27" s="45"/>
      <c r="DA27" s="45"/>
      <c r="DB27" s="99">
        <f t="shared" si="24"/>
        <v>0</v>
      </c>
      <c r="DC27" s="45"/>
      <c r="DD27" s="45"/>
      <c r="DE27" s="45"/>
      <c r="DF27" s="99">
        <f t="shared" si="25"/>
        <v>0</v>
      </c>
      <c r="DG27" s="45"/>
      <c r="DH27" s="45"/>
      <c r="DI27" s="45"/>
      <c r="DJ27" s="99">
        <f t="shared" si="26"/>
        <v>0</v>
      </c>
      <c r="DK27" s="107">
        <f t="shared" si="27"/>
        <v>6</v>
      </c>
      <c r="DL27" s="104">
        <f t="shared" si="28"/>
        <v>6</v>
      </c>
    </row>
    <row r="28" spans="1:116" ht="36.75" customHeight="1">
      <c r="A28" s="15">
        <v>22</v>
      </c>
      <c r="B28" s="81" t="s">
        <v>106</v>
      </c>
      <c r="C28" s="41"/>
      <c r="D28" s="41"/>
      <c r="E28" s="112">
        <v>5</v>
      </c>
      <c r="F28" s="112">
        <v>1</v>
      </c>
      <c r="G28" s="35"/>
      <c r="H28" s="35"/>
      <c r="I28" s="35"/>
      <c r="J28" s="99">
        <f t="shared" si="0"/>
        <v>6</v>
      </c>
      <c r="K28" s="113">
        <v>9</v>
      </c>
      <c r="L28" s="113">
        <v>3</v>
      </c>
      <c r="M28" s="113">
        <v>2</v>
      </c>
      <c r="N28" s="42"/>
      <c r="O28" s="42"/>
      <c r="P28" s="42"/>
      <c r="Q28" s="99">
        <f t="shared" si="2"/>
        <v>14</v>
      </c>
      <c r="R28" s="114">
        <v>20</v>
      </c>
      <c r="S28" s="43"/>
      <c r="T28" s="43"/>
      <c r="U28" s="99">
        <f t="shared" si="3"/>
        <v>20</v>
      </c>
      <c r="V28" s="114">
        <v>28</v>
      </c>
      <c r="X28" s="43"/>
      <c r="Y28" s="99">
        <f>SUM(V28:X28)</f>
        <v>28</v>
      </c>
      <c r="Z28" s="115">
        <v>22</v>
      </c>
      <c r="AA28" s="45"/>
      <c r="AB28" s="45"/>
      <c r="AC28" s="99">
        <f t="shared" si="5"/>
        <v>22</v>
      </c>
      <c r="AD28" s="45"/>
      <c r="AE28" s="45"/>
      <c r="AF28" s="45"/>
      <c r="AG28" s="99">
        <f t="shared" si="6"/>
        <v>0</v>
      </c>
      <c r="AH28" s="114">
        <v>7</v>
      </c>
      <c r="AI28" s="115">
        <v>1</v>
      </c>
      <c r="AJ28" s="45"/>
      <c r="AK28" s="45"/>
      <c r="AL28" s="99">
        <f t="shared" si="7"/>
        <v>8</v>
      </c>
      <c r="AM28" s="45"/>
      <c r="AN28" s="45"/>
      <c r="AO28" s="99">
        <f t="shared" si="8"/>
        <v>0</v>
      </c>
      <c r="AP28" s="45"/>
      <c r="AQ28" s="45"/>
      <c r="AR28" s="45"/>
      <c r="AS28" s="99">
        <f t="shared" si="9"/>
        <v>0</v>
      </c>
      <c r="AT28" s="45"/>
      <c r="AU28" s="45"/>
      <c r="AV28" s="99">
        <f t="shared" si="10"/>
        <v>0</v>
      </c>
      <c r="AW28" s="45"/>
      <c r="AX28" s="45"/>
      <c r="AY28" s="45"/>
      <c r="AZ28" s="99">
        <f t="shared" si="11"/>
        <v>0</v>
      </c>
      <c r="BA28" s="45"/>
      <c r="BB28" s="45"/>
      <c r="BC28" s="45"/>
      <c r="BD28" s="99">
        <f t="shared" si="12"/>
        <v>0</v>
      </c>
      <c r="BE28" s="45"/>
      <c r="BF28" s="45"/>
      <c r="BG28" s="45"/>
      <c r="BH28" s="99">
        <f t="shared" si="13"/>
        <v>0</v>
      </c>
      <c r="BI28" s="99">
        <f t="shared" si="14"/>
        <v>98</v>
      </c>
      <c r="BJ28" s="112">
        <v>15</v>
      </c>
      <c r="BK28" s="112">
        <v>5</v>
      </c>
      <c r="BL28" s="35"/>
      <c r="BM28" s="35"/>
      <c r="BN28" s="99">
        <f t="shared" si="1"/>
        <v>20</v>
      </c>
      <c r="BO28" s="113">
        <v>20</v>
      </c>
      <c r="BP28" s="113">
        <v>1</v>
      </c>
      <c r="BQ28" s="42"/>
      <c r="BR28" s="42"/>
      <c r="BS28" s="111">
        <f t="shared" si="15"/>
        <v>21</v>
      </c>
      <c r="BT28" s="43"/>
      <c r="BU28" s="43"/>
      <c r="BV28" s="43"/>
      <c r="BW28" s="99">
        <f t="shared" si="16"/>
        <v>0</v>
      </c>
      <c r="BX28" s="43"/>
      <c r="BY28" s="43"/>
      <c r="BZ28" s="43"/>
      <c r="CA28" s="99">
        <f t="shared" si="17"/>
        <v>0</v>
      </c>
      <c r="CB28" s="45"/>
      <c r="CC28" s="45"/>
      <c r="CD28" s="45"/>
      <c r="CE28" s="99">
        <f t="shared" si="18"/>
        <v>0</v>
      </c>
      <c r="CF28" s="45"/>
      <c r="CG28" s="45"/>
      <c r="CH28" s="45"/>
      <c r="CI28" s="99">
        <f t="shared" si="19"/>
        <v>0</v>
      </c>
      <c r="CJ28" s="114">
        <v>18</v>
      </c>
      <c r="CK28" s="115">
        <v>16</v>
      </c>
      <c r="CL28" s="115">
        <v>13</v>
      </c>
      <c r="CM28" s="45"/>
      <c r="CN28" s="99">
        <f t="shared" si="20"/>
        <v>47</v>
      </c>
      <c r="CO28" s="45"/>
      <c r="CP28" s="45"/>
      <c r="CQ28" s="99">
        <f t="shared" si="21"/>
        <v>0</v>
      </c>
      <c r="CR28" s="115">
        <v>36</v>
      </c>
      <c r="CS28" s="115">
        <v>32</v>
      </c>
      <c r="CT28" s="45"/>
      <c r="CU28" s="99">
        <f t="shared" si="22"/>
        <v>68</v>
      </c>
      <c r="CV28" s="45"/>
      <c r="CW28" s="45"/>
      <c r="CX28" s="99">
        <f t="shared" si="23"/>
        <v>0</v>
      </c>
      <c r="CY28" s="45"/>
      <c r="CZ28" s="45"/>
      <c r="DA28" s="45"/>
      <c r="DB28" s="99">
        <f t="shared" si="24"/>
        <v>0</v>
      </c>
      <c r="DC28" s="45"/>
      <c r="DD28" s="45"/>
      <c r="DE28" s="45"/>
      <c r="DF28" s="99">
        <f t="shared" si="25"/>
        <v>0</v>
      </c>
      <c r="DG28" s="45"/>
      <c r="DH28" s="45"/>
      <c r="DI28" s="45"/>
      <c r="DJ28" s="99">
        <f t="shared" si="26"/>
        <v>0</v>
      </c>
      <c r="DK28" s="107">
        <f t="shared" si="27"/>
        <v>156</v>
      </c>
      <c r="DL28" s="104">
        <f t="shared" si="28"/>
        <v>254</v>
      </c>
    </row>
    <row r="29" spans="1:116" ht="36.75" customHeight="1">
      <c r="A29" s="41">
        <v>23</v>
      </c>
      <c r="B29" s="81" t="s">
        <v>107</v>
      </c>
      <c r="C29" s="41"/>
      <c r="D29" s="41"/>
      <c r="E29" s="35"/>
      <c r="F29" s="35"/>
      <c r="G29" s="35"/>
      <c r="H29" s="35"/>
      <c r="I29" s="35"/>
      <c r="J29" s="99">
        <f t="shared" si="0"/>
        <v>0</v>
      </c>
      <c r="K29" s="113">
        <v>1</v>
      </c>
      <c r="L29" s="42"/>
      <c r="M29" s="42"/>
      <c r="N29" s="42"/>
      <c r="O29" s="42"/>
      <c r="P29" s="42"/>
      <c r="Q29" s="99">
        <f t="shared" si="2"/>
        <v>1</v>
      </c>
      <c r="R29" s="43"/>
      <c r="S29" s="43"/>
      <c r="T29" s="43"/>
      <c r="U29" s="99">
        <f t="shared" si="3"/>
        <v>0</v>
      </c>
      <c r="V29" s="114">
        <v>30</v>
      </c>
      <c r="W29" s="43"/>
      <c r="X29" s="43"/>
      <c r="Y29" s="99">
        <f t="shared" si="4"/>
        <v>30</v>
      </c>
      <c r="Z29" s="45"/>
      <c r="AA29" s="45"/>
      <c r="AB29" s="45"/>
      <c r="AC29" s="99">
        <f t="shared" si="5"/>
        <v>0</v>
      </c>
      <c r="AD29" s="45"/>
      <c r="AE29" s="45"/>
      <c r="AF29" s="45"/>
      <c r="AG29" s="99">
        <f t="shared" si="6"/>
        <v>0</v>
      </c>
      <c r="AH29" s="43"/>
      <c r="AI29" s="45"/>
      <c r="AJ29" s="45"/>
      <c r="AK29" s="45"/>
      <c r="AL29" s="99">
        <f t="shared" si="7"/>
        <v>0</v>
      </c>
      <c r="AM29" s="45"/>
      <c r="AN29" s="45"/>
      <c r="AO29" s="99">
        <f t="shared" si="8"/>
        <v>0</v>
      </c>
      <c r="AP29" s="45"/>
      <c r="AQ29" s="45"/>
      <c r="AR29" s="45"/>
      <c r="AS29" s="99">
        <f t="shared" si="9"/>
        <v>0</v>
      </c>
      <c r="AT29" s="45"/>
      <c r="AU29" s="45"/>
      <c r="AV29" s="99">
        <f t="shared" si="10"/>
        <v>0</v>
      </c>
      <c r="AW29" s="45"/>
      <c r="AX29" s="45"/>
      <c r="AY29" s="45"/>
      <c r="AZ29" s="99">
        <f t="shared" si="11"/>
        <v>0</v>
      </c>
      <c r="BA29" s="45"/>
      <c r="BB29" s="45"/>
      <c r="BC29" s="45"/>
      <c r="BD29" s="99">
        <f t="shared" si="12"/>
        <v>0</v>
      </c>
      <c r="BE29" s="45"/>
      <c r="BF29" s="45"/>
      <c r="BG29" s="45"/>
      <c r="BH29" s="99">
        <f t="shared" si="13"/>
        <v>0</v>
      </c>
      <c r="BI29" s="99">
        <f t="shared" si="14"/>
        <v>31</v>
      </c>
      <c r="BJ29" s="35"/>
      <c r="BK29" s="35"/>
      <c r="BL29" s="35"/>
      <c r="BM29" s="35"/>
      <c r="BN29" s="99">
        <f t="shared" si="1"/>
        <v>0</v>
      </c>
      <c r="BO29" s="42"/>
      <c r="BP29" s="42"/>
      <c r="BQ29" s="42"/>
      <c r="BR29" s="42"/>
      <c r="BS29" s="111">
        <f t="shared" si="15"/>
        <v>0</v>
      </c>
      <c r="BT29" s="43"/>
      <c r="BU29" s="43"/>
      <c r="BV29" s="43"/>
      <c r="BW29" s="99">
        <f t="shared" si="16"/>
        <v>0</v>
      </c>
      <c r="BX29" s="43"/>
      <c r="BY29" s="43"/>
      <c r="BZ29" s="43"/>
      <c r="CA29" s="99">
        <f t="shared" si="17"/>
        <v>0</v>
      </c>
      <c r="CB29" s="45"/>
      <c r="CC29" s="45"/>
      <c r="CD29" s="45"/>
      <c r="CE29" s="99">
        <f t="shared" si="18"/>
        <v>0</v>
      </c>
      <c r="CF29" s="45"/>
      <c r="CG29" s="45"/>
      <c r="CH29" s="45"/>
      <c r="CI29" s="99">
        <f t="shared" si="19"/>
        <v>0</v>
      </c>
      <c r="CJ29" s="43"/>
      <c r="CK29" s="45"/>
      <c r="CL29" s="45"/>
      <c r="CM29" s="45"/>
      <c r="CN29" s="99">
        <f t="shared" si="20"/>
        <v>0</v>
      </c>
      <c r="CO29" s="45"/>
      <c r="CP29" s="45"/>
      <c r="CQ29" s="99">
        <f t="shared" si="21"/>
        <v>0</v>
      </c>
      <c r="CR29" s="45"/>
      <c r="CS29" s="45"/>
      <c r="CT29" s="45"/>
      <c r="CU29" s="99">
        <f t="shared" si="22"/>
        <v>0</v>
      </c>
      <c r="CV29" s="45"/>
      <c r="CW29" s="45"/>
      <c r="CX29" s="99">
        <f t="shared" si="23"/>
        <v>0</v>
      </c>
      <c r="CY29" s="45"/>
      <c r="CZ29" s="45"/>
      <c r="DA29" s="45"/>
      <c r="DB29" s="99">
        <f t="shared" si="24"/>
        <v>0</v>
      </c>
      <c r="DC29" s="45"/>
      <c r="DD29" s="45"/>
      <c r="DE29" s="45"/>
      <c r="DF29" s="99">
        <f t="shared" si="25"/>
        <v>0</v>
      </c>
      <c r="DG29" s="45"/>
      <c r="DH29" s="45"/>
      <c r="DI29" s="45"/>
      <c r="DJ29" s="99">
        <f t="shared" si="26"/>
        <v>0</v>
      </c>
      <c r="DK29" s="107">
        <f t="shared" si="27"/>
        <v>0</v>
      </c>
      <c r="DL29" s="104">
        <f t="shared" si="28"/>
        <v>31</v>
      </c>
    </row>
    <row r="30" spans="1:116" ht="36.75" customHeight="1">
      <c r="A30" s="15">
        <v>24</v>
      </c>
      <c r="B30" s="82" t="s">
        <v>124</v>
      </c>
      <c r="C30" s="41"/>
      <c r="D30" s="41"/>
      <c r="E30" s="112">
        <v>1</v>
      </c>
      <c r="F30" s="112">
        <v>1</v>
      </c>
      <c r="G30" s="35"/>
      <c r="H30" s="35"/>
      <c r="I30" s="35"/>
      <c r="J30" s="99">
        <f t="shared" si="0"/>
        <v>2</v>
      </c>
      <c r="K30" s="42"/>
      <c r="L30" s="42"/>
      <c r="M30" s="42"/>
      <c r="N30" s="42"/>
      <c r="O30" s="42"/>
      <c r="P30" s="42"/>
      <c r="Q30" s="99">
        <f t="shared" si="2"/>
        <v>0</v>
      </c>
      <c r="R30" s="114">
        <v>18</v>
      </c>
      <c r="S30" s="114">
        <v>8</v>
      </c>
      <c r="T30" s="43"/>
      <c r="U30" s="99">
        <f t="shared" si="3"/>
        <v>26</v>
      </c>
      <c r="V30" s="114">
        <v>22</v>
      </c>
      <c r="W30" s="43"/>
      <c r="X30" s="43"/>
      <c r="Y30" s="99">
        <f t="shared" si="4"/>
        <v>22</v>
      </c>
      <c r="Z30" s="115">
        <v>26</v>
      </c>
      <c r="AA30" s="45"/>
      <c r="AB30" s="45"/>
      <c r="AC30" s="99">
        <f t="shared" si="5"/>
        <v>26</v>
      </c>
      <c r="AD30" s="45"/>
      <c r="AE30" s="45"/>
      <c r="AF30" s="45"/>
      <c r="AG30" s="99">
        <f t="shared" si="6"/>
        <v>0</v>
      </c>
      <c r="AH30" s="114">
        <v>1</v>
      </c>
      <c r="AI30" s="45"/>
      <c r="AJ30" s="45"/>
      <c r="AK30" s="45"/>
      <c r="AL30" s="99">
        <f t="shared" si="7"/>
        <v>1</v>
      </c>
      <c r="AM30" s="45"/>
      <c r="AN30" s="45"/>
      <c r="AO30" s="99">
        <f t="shared" si="8"/>
        <v>0</v>
      </c>
      <c r="AP30" s="45"/>
      <c r="AQ30" s="45"/>
      <c r="AR30" s="45"/>
      <c r="AS30" s="99">
        <f t="shared" si="9"/>
        <v>0</v>
      </c>
      <c r="AT30" s="45"/>
      <c r="AU30" s="45"/>
      <c r="AV30" s="99">
        <f t="shared" si="10"/>
        <v>0</v>
      </c>
      <c r="AW30" s="45"/>
      <c r="AX30" s="45"/>
      <c r="AY30" s="45"/>
      <c r="AZ30" s="99">
        <f t="shared" si="11"/>
        <v>0</v>
      </c>
      <c r="BA30" s="45"/>
      <c r="BB30" s="45"/>
      <c r="BC30" s="45"/>
      <c r="BD30" s="99">
        <f t="shared" si="12"/>
        <v>0</v>
      </c>
      <c r="BE30" s="45"/>
      <c r="BF30" s="45"/>
      <c r="BG30" s="45"/>
      <c r="BH30" s="99">
        <f t="shared" si="13"/>
        <v>0</v>
      </c>
      <c r="BI30" s="99">
        <f t="shared" si="14"/>
        <v>77</v>
      </c>
      <c r="BJ30" s="112">
        <v>1</v>
      </c>
      <c r="BK30" s="35"/>
      <c r="BL30" s="35"/>
      <c r="BM30" s="35"/>
      <c r="BN30" s="99">
        <f t="shared" si="1"/>
        <v>1</v>
      </c>
      <c r="BO30" s="113">
        <v>11</v>
      </c>
      <c r="BP30" s="113">
        <v>4</v>
      </c>
      <c r="BQ30" s="42"/>
      <c r="BR30" s="42"/>
      <c r="BS30" s="111">
        <f t="shared" si="15"/>
        <v>15</v>
      </c>
      <c r="BT30" s="114">
        <v>34</v>
      </c>
      <c r="BU30" s="114">
        <v>18</v>
      </c>
      <c r="BV30" s="43"/>
      <c r="BW30" s="99">
        <f t="shared" si="16"/>
        <v>52</v>
      </c>
      <c r="BX30" s="114">
        <v>18</v>
      </c>
      <c r="BY30" s="43"/>
      <c r="BZ30" s="43"/>
      <c r="CA30" s="99">
        <f t="shared" si="17"/>
        <v>18</v>
      </c>
      <c r="CB30" s="45"/>
      <c r="CC30" s="45"/>
      <c r="CD30" s="45"/>
      <c r="CE30" s="99">
        <f t="shared" si="18"/>
        <v>0</v>
      </c>
      <c r="CF30" s="45"/>
      <c r="CG30" s="45"/>
      <c r="CH30" s="45"/>
      <c r="CI30" s="99">
        <f t="shared" si="19"/>
        <v>0</v>
      </c>
      <c r="CJ30" s="43"/>
      <c r="CK30" s="45"/>
      <c r="CL30" s="45"/>
      <c r="CM30" s="45"/>
      <c r="CN30" s="99">
        <f t="shared" si="20"/>
        <v>0</v>
      </c>
      <c r="CO30" s="45"/>
      <c r="CP30" s="45"/>
      <c r="CQ30" s="99">
        <f t="shared" si="21"/>
        <v>0</v>
      </c>
      <c r="CR30" s="45"/>
      <c r="CS30" s="45"/>
      <c r="CT30" s="45"/>
      <c r="CU30" s="99">
        <f t="shared" si="22"/>
        <v>0</v>
      </c>
      <c r="CV30" s="45"/>
      <c r="CW30" s="45"/>
      <c r="CX30" s="99">
        <f t="shared" si="23"/>
        <v>0</v>
      </c>
      <c r="CY30" s="45"/>
      <c r="CZ30" s="45"/>
      <c r="DA30" s="45"/>
      <c r="DB30" s="99">
        <f t="shared" si="24"/>
        <v>0</v>
      </c>
      <c r="DC30" s="45"/>
      <c r="DD30" s="45"/>
      <c r="DE30" s="45"/>
      <c r="DF30" s="99">
        <f t="shared" si="25"/>
        <v>0</v>
      </c>
      <c r="DG30" s="45"/>
      <c r="DH30" s="45"/>
      <c r="DI30" s="45"/>
      <c r="DJ30" s="99">
        <f t="shared" si="26"/>
        <v>0</v>
      </c>
      <c r="DK30" s="107">
        <f t="shared" si="27"/>
        <v>86</v>
      </c>
      <c r="DL30" s="104">
        <f t="shared" si="28"/>
        <v>163</v>
      </c>
    </row>
    <row r="31" spans="1:116" ht="36.75" customHeight="1">
      <c r="A31" s="41">
        <v>25</v>
      </c>
      <c r="B31" s="83" t="s">
        <v>109</v>
      </c>
      <c r="C31" s="41"/>
      <c r="D31" s="41"/>
      <c r="E31" s="112">
        <v>1</v>
      </c>
      <c r="F31" s="35"/>
      <c r="G31" s="35"/>
      <c r="H31" s="35"/>
      <c r="I31" s="35"/>
      <c r="J31" s="99">
        <f t="shared" si="0"/>
        <v>1</v>
      </c>
      <c r="K31" s="113">
        <v>14</v>
      </c>
      <c r="L31" s="113">
        <v>6</v>
      </c>
      <c r="M31" s="113">
        <v>4</v>
      </c>
      <c r="N31" s="42"/>
      <c r="O31" s="42"/>
      <c r="P31" s="42"/>
      <c r="Q31" s="99">
        <f t="shared" si="2"/>
        <v>24</v>
      </c>
      <c r="R31" s="43"/>
      <c r="S31" s="43"/>
      <c r="T31" s="43"/>
      <c r="U31" s="99">
        <f t="shared" si="3"/>
        <v>0</v>
      </c>
      <c r="V31" s="43"/>
      <c r="W31" s="43"/>
      <c r="X31" s="43"/>
      <c r="Y31" s="99">
        <f t="shared" si="4"/>
        <v>0</v>
      </c>
      <c r="Z31" s="45"/>
      <c r="AA31" s="45"/>
      <c r="AB31" s="45"/>
      <c r="AC31" s="99">
        <f t="shared" si="5"/>
        <v>0</v>
      </c>
      <c r="AD31" s="45"/>
      <c r="AE31" s="45"/>
      <c r="AF31" s="45"/>
      <c r="AG31" s="99">
        <f t="shared" si="6"/>
        <v>0</v>
      </c>
      <c r="AH31" s="114">
        <v>17</v>
      </c>
      <c r="AI31" s="45"/>
      <c r="AJ31" s="45"/>
      <c r="AK31" s="45"/>
      <c r="AL31" s="99">
        <f t="shared" si="7"/>
        <v>17</v>
      </c>
      <c r="AM31" s="45"/>
      <c r="AN31" s="45"/>
      <c r="AO31" s="99">
        <f t="shared" si="8"/>
        <v>0</v>
      </c>
      <c r="AP31" s="45"/>
      <c r="AQ31" s="45"/>
      <c r="AR31" s="45"/>
      <c r="AS31" s="99">
        <f t="shared" si="9"/>
        <v>0</v>
      </c>
      <c r="AT31" s="45"/>
      <c r="AU31" s="45"/>
      <c r="AV31" s="99">
        <f t="shared" si="10"/>
        <v>0</v>
      </c>
      <c r="AW31" s="45"/>
      <c r="AX31" s="45"/>
      <c r="AY31" s="45"/>
      <c r="AZ31" s="99">
        <f t="shared" si="11"/>
        <v>0</v>
      </c>
      <c r="BA31" s="45"/>
      <c r="BB31" s="45"/>
      <c r="BC31" s="45"/>
      <c r="BD31" s="99">
        <f t="shared" si="12"/>
        <v>0</v>
      </c>
      <c r="BE31" s="45"/>
      <c r="BF31" s="45"/>
      <c r="BG31" s="45"/>
      <c r="BH31" s="99">
        <f t="shared" si="13"/>
        <v>0</v>
      </c>
      <c r="BI31" s="99">
        <f t="shared" si="14"/>
        <v>42</v>
      </c>
      <c r="BJ31" s="112">
        <v>6</v>
      </c>
      <c r="BK31" s="112">
        <v>1</v>
      </c>
      <c r="BL31" s="35"/>
      <c r="BM31" s="35"/>
      <c r="BN31" s="99">
        <f t="shared" si="1"/>
        <v>7</v>
      </c>
      <c r="BO31" s="113">
        <v>1</v>
      </c>
      <c r="BP31" s="42"/>
      <c r="BQ31" s="42"/>
      <c r="BR31" s="42"/>
      <c r="BS31" s="111">
        <f t="shared" si="15"/>
        <v>1</v>
      </c>
      <c r="BT31" s="114">
        <v>20</v>
      </c>
      <c r="BU31" s="43"/>
      <c r="BV31" s="43"/>
      <c r="BW31" s="99">
        <f t="shared" si="16"/>
        <v>20</v>
      </c>
      <c r="BX31" s="114">
        <v>14</v>
      </c>
      <c r="BY31" s="43"/>
      <c r="BZ31" s="43"/>
      <c r="CA31" s="99">
        <f t="shared" si="17"/>
        <v>14</v>
      </c>
      <c r="CB31" s="45"/>
      <c r="CC31" s="45"/>
      <c r="CD31" s="45"/>
      <c r="CE31" s="99">
        <f t="shared" si="18"/>
        <v>0</v>
      </c>
      <c r="CF31" s="45"/>
      <c r="CG31" s="45"/>
      <c r="CH31" s="45"/>
      <c r="CI31" s="99">
        <f t="shared" si="19"/>
        <v>0</v>
      </c>
      <c r="CJ31" s="114">
        <v>1</v>
      </c>
      <c r="CK31" s="45"/>
      <c r="CL31" s="45"/>
      <c r="CM31" s="45"/>
      <c r="CN31" s="99">
        <f t="shared" si="20"/>
        <v>1</v>
      </c>
      <c r="CO31" s="45"/>
      <c r="CP31" s="45"/>
      <c r="CQ31" s="99">
        <f t="shared" si="21"/>
        <v>0</v>
      </c>
      <c r="CR31" s="115">
        <v>20</v>
      </c>
      <c r="CS31" s="115">
        <v>18</v>
      </c>
      <c r="CT31" s="45"/>
      <c r="CU31" s="99">
        <f t="shared" si="22"/>
        <v>38</v>
      </c>
      <c r="CV31" s="45"/>
      <c r="CW31" s="45"/>
      <c r="CX31" s="99">
        <f t="shared" si="23"/>
        <v>0</v>
      </c>
      <c r="CY31" s="45"/>
      <c r="CZ31" s="45"/>
      <c r="DA31" s="45"/>
      <c r="DB31" s="99">
        <f t="shared" si="24"/>
        <v>0</v>
      </c>
      <c r="DC31" s="45"/>
      <c r="DD31" s="45"/>
      <c r="DE31" s="45"/>
      <c r="DF31" s="99">
        <f t="shared" si="25"/>
        <v>0</v>
      </c>
      <c r="DG31" s="45"/>
      <c r="DH31" s="45"/>
      <c r="DI31" s="45"/>
      <c r="DJ31" s="99">
        <f t="shared" si="26"/>
        <v>0</v>
      </c>
      <c r="DK31" s="107">
        <f t="shared" si="27"/>
        <v>81</v>
      </c>
      <c r="DL31" s="104">
        <f t="shared" si="28"/>
        <v>123</v>
      </c>
    </row>
    <row r="32" spans="1:116" ht="36.75" customHeight="1">
      <c r="A32" s="15">
        <v>26</v>
      </c>
      <c r="B32" s="82" t="s">
        <v>72</v>
      </c>
      <c r="C32" s="41"/>
      <c r="D32" s="41"/>
      <c r="E32" s="35"/>
      <c r="F32" s="35"/>
      <c r="G32" s="35"/>
      <c r="H32" s="35"/>
      <c r="I32" s="35"/>
      <c r="J32" s="99">
        <f t="shared" si="0"/>
        <v>0</v>
      </c>
      <c r="K32" s="113">
        <v>1</v>
      </c>
      <c r="L32" s="42"/>
      <c r="M32" s="42"/>
      <c r="N32" s="42"/>
      <c r="O32" s="42"/>
      <c r="P32" s="42"/>
      <c r="Q32" s="99">
        <f t="shared" si="2"/>
        <v>1</v>
      </c>
      <c r="R32" s="43"/>
      <c r="S32" s="43"/>
      <c r="T32" s="43"/>
      <c r="U32" s="99">
        <f t="shared" si="3"/>
        <v>0</v>
      </c>
      <c r="V32" s="43"/>
      <c r="W32" s="43"/>
      <c r="X32" s="43"/>
      <c r="Y32" s="99">
        <f t="shared" si="4"/>
        <v>0</v>
      </c>
      <c r="Z32" s="45"/>
      <c r="AA32" s="45"/>
      <c r="AB32" s="45"/>
      <c r="AC32" s="99">
        <f t="shared" si="5"/>
        <v>0</v>
      </c>
      <c r="AD32" s="45"/>
      <c r="AE32" s="45"/>
      <c r="AF32" s="45"/>
      <c r="AG32" s="99">
        <f t="shared" si="6"/>
        <v>0</v>
      </c>
      <c r="AH32" s="43"/>
      <c r="AI32" s="45"/>
      <c r="AJ32" s="45"/>
      <c r="AK32" s="45"/>
      <c r="AL32" s="99">
        <f t="shared" si="7"/>
        <v>0</v>
      </c>
      <c r="AM32" s="45"/>
      <c r="AN32" s="45"/>
      <c r="AO32" s="99">
        <f t="shared" si="8"/>
        <v>0</v>
      </c>
      <c r="AP32" s="45"/>
      <c r="AQ32" s="45"/>
      <c r="AR32" s="45"/>
      <c r="AS32" s="99">
        <f t="shared" si="9"/>
        <v>0</v>
      </c>
      <c r="AT32" s="45"/>
      <c r="AU32" s="45"/>
      <c r="AV32" s="99">
        <f t="shared" si="10"/>
        <v>0</v>
      </c>
      <c r="AW32" s="45"/>
      <c r="AX32" s="45"/>
      <c r="AY32" s="45"/>
      <c r="AZ32" s="99">
        <f t="shared" si="11"/>
        <v>0</v>
      </c>
      <c r="BA32" s="45"/>
      <c r="BB32" s="45"/>
      <c r="BC32" s="45"/>
      <c r="BD32" s="99">
        <f t="shared" si="12"/>
        <v>0</v>
      </c>
      <c r="BE32" s="45"/>
      <c r="BF32" s="45"/>
      <c r="BG32" s="45"/>
      <c r="BH32" s="99">
        <f t="shared" si="13"/>
        <v>0</v>
      </c>
      <c r="BI32" s="99">
        <f t="shared" si="14"/>
        <v>1</v>
      </c>
      <c r="BJ32" s="35"/>
      <c r="BK32" s="35"/>
      <c r="BL32" s="35"/>
      <c r="BM32" s="35"/>
      <c r="BN32" s="99">
        <f t="shared" si="1"/>
        <v>0</v>
      </c>
      <c r="BO32" s="113">
        <v>14</v>
      </c>
      <c r="BP32" s="42"/>
      <c r="BQ32" s="42"/>
      <c r="BR32" s="42"/>
      <c r="BS32" s="111">
        <f t="shared" si="15"/>
        <v>14</v>
      </c>
      <c r="BT32" s="43"/>
      <c r="BU32" s="43"/>
      <c r="BV32" s="43"/>
      <c r="BW32" s="99">
        <f t="shared" si="16"/>
        <v>0</v>
      </c>
      <c r="BX32" s="43"/>
      <c r="BY32" s="43"/>
      <c r="BZ32" s="43"/>
      <c r="CA32" s="99">
        <f t="shared" si="17"/>
        <v>0</v>
      </c>
      <c r="CB32" s="45"/>
      <c r="CC32" s="45"/>
      <c r="CD32" s="45"/>
      <c r="CE32" s="99">
        <f t="shared" si="18"/>
        <v>0</v>
      </c>
      <c r="CF32" s="45"/>
      <c r="CG32" s="45"/>
      <c r="CH32" s="45"/>
      <c r="CI32" s="99">
        <f t="shared" si="19"/>
        <v>0</v>
      </c>
      <c r="CJ32" s="43"/>
      <c r="CK32" s="45"/>
      <c r="CL32" s="45"/>
      <c r="CM32" s="45"/>
      <c r="CN32" s="99">
        <f t="shared" si="20"/>
        <v>0</v>
      </c>
      <c r="CO32" s="45"/>
      <c r="CP32" s="45"/>
      <c r="CQ32" s="99">
        <f t="shared" si="21"/>
        <v>0</v>
      </c>
      <c r="CR32" s="45"/>
      <c r="CS32" s="45"/>
      <c r="CT32" s="45"/>
      <c r="CU32" s="99">
        <f t="shared" si="22"/>
        <v>0</v>
      </c>
      <c r="CV32" s="45"/>
      <c r="CW32" s="45"/>
      <c r="CX32" s="99">
        <f t="shared" si="23"/>
        <v>0</v>
      </c>
      <c r="CY32" s="45"/>
      <c r="CZ32" s="45"/>
      <c r="DA32" s="45"/>
      <c r="DB32" s="99">
        <f t="shared" si="24"/>
        <v>0</v>
      </c>
      <c r="DC32" s="45"/>
      <c r="DD32" s="45"/>
      <c r="DE32" s="45"/>
      <c r="DF32" s="99">
        <f t="shared" si="25"/>
        <v>0</v>
      </c>
      <c r="DG32" s="45"/>
      <c r="DH32" s="45"/>
      <c r="DI32" s="45"/>
      <c r="DJ32" s="99">
        <f t="shared" si="26"/>
        <v>0</v>
      </c>
      <c r="DK32" s="107">
        <f t="shared" si="27"/>
        <v>14</v>
      </c>
      <c r="DL32" s="104">
        <f t="shared" si="28"/>
        <v>15</v>
      </c>
    </row>
    <row r="33" spans="1:116" ht="36.75" customHeight="1">
      <c r="A33" s="41">
        <v>27</v>
      </c>
      <c r="B33" s="82" t="s">
        <v>110</v>
      </c>
      <c r="C33" s="41"/>
      <c r="D33" s="41"/>
      <c r="E33" s="112">
        <v>20</v>
      </c>
      <c r="F33" s="112">
        <v>6</v>
      </c>
      <c r="G33" s="35"/>
      <c r="H33" s="35"/>
      <c r="I33" s="35"/>
      <c r="J33" s="99">
        <f t="shared" si="0"/>
        <v>26</v>
      </c>
      <c r="K33" s="42"/>
      <c r="L33" s="42"/>
      <c r="M33" s="42"/>
      <c r="N33" s="42"/>
      <c r="O33" s="42"/>
      <c r="P33" s="42"/>
      <c r="Q33" s="99">
        <f t="shared" si="2"/>
        <v>0</v>
      </c>
      <c r="R33" s="114">
        <v>40</v>
      </c>
      <c r="S33" s="114">
        <v>30</v>
      </c>
      <c r="T33" s="43"/>
      <c r="U33" s="99">
        <f t="shared" si="3"/>
        <v>70</v>
      </c>
      <c r="V33" s="43"/>
      <c r="W33" s="43"/>
      <c r="X33" s="43"/>
      <c r="Y33" s="99">
        <f t="shared" si="4"/>
        <v>0</v>
      </c>
      <c r="Z33" s="115">
        <v>40</v>
      </c>
      <c r="AA33" s="45"/>
      <c r="AB33" s="45"/>
      <c r="AC33" s="99">
        <f t="shared" si="5"/>
        <v>40</v>
      </c>
      <c r="AD33" s="45"/>
      <c r="AE33" s="45"/>
      <c r="AF33" s="45"/>
      <c r="AG33" s="99">
        <f t="shared" si="6"/>
        <v>0</v>
      </c>
      <c r="AH33" s="114">
        <v>16</v>
      </c>
      <c r="AI33" s="115">
        <v>1</v>
      </c>
      <c r="AJ33" s="45"/>
      <c r="AK33" s="45"/>
      <c r="AL33" s="99">
        <f t="shared" si="7"/>
        <v>17</v>
      </c>
      <c r="AM33" s="45"/>
      <c r="AN33" s="45"/>
      <c r="AO33" s="99">
        <f t="shared" si="8"/>
        <v>0</v>
      </c>
      <c r="AP33" s="45"/>
      <c r="AQ33" s="45"/>
      <c r="AR33" s="45"/>
      <c r="AS33" s="99">
        <f t="shared" si="9"/>
        <v>0</v>
      </c>
      <c r="AT33" s="45"/>
      <c r="AU33" s="45"/>
      <c r="AV33" s="99">
        <f t="shared" si="10"/>
        <v>0</v>
      </c>
      <c r="AW33" s="45"/>
      <c r="AX33" s="45"/>
      <c r="AY33" s="45"/>
      <c r="AZ33" s="99">
        <f t="shared" si="11"/>
        <v>0</v>
      </c>
      <c r="BA33" s="45"/>
      <c r="BB33" s="45"/>
      <c r="BC33" s="45"/>
      <c r="BD33" s="99">
        <f t="shared" si="12"/>
        <v>0</v>
      </c>
      <c r="BE33" s="45"/>
      <c r="BF33" s="45"/>
      <c r="BG33" s="45"/>
      <c r="BH33" s="99">
        <f t="shared" si="13"/>
        <v>0</v>
      </c>
      <c r="BI33" s="99">
        <f t="shared" si="14"/>
        <v>153</v>
      </c>
      <c r="BJ33" s="112">
        <v>1</v>
      </c>
      <c r="BK33" s="35"/>
      <c r="BL33" s="35"/>
      <c r="BM33" s="35"/>
      <c r="BN33" s="99">
        <f t="shared" si="1"/>
        <v>1</v>
      </c>
      <c r="BO33" s="113">
        <v>15</v>
      </c>
      <c r="BP33" s="113">
        <v>5</v>
      </c>
      <c r="BQ33" s="42"/>
      <c r="BR33" s="42"/>
      <c r="BS33" s="111">
        <f t="shared" si="15"/>
        <v>20</v>
      </c>
      <c r="BT33" s="114">
        <v>28</v>
      </c>
      <c r="BU33" s="43"/>
      <c r="BV33" s="43"/>
      <c r="BW33" s="99">
        <f t="shared" si="16"/>
        <v>28</v>
      </c>
      <c r="BX33" s="43"/>
      <c r="BY33" s="43"/>
      <c r="BZ33" s="43"/>
      <c r="CA33" s="99">
        <f t="shared" si="17"/>
        <v>0</v>
      </c>
      <c r="CB33" s="45"/>
      <c r="CC33" s="45"/>
      <c r="CD33" s="45"/>
      <c r="CE33" s="99">
        <f t="shared" si="18"/>
        <v>0</v>
      </c>
      <c r="CF33" s="45"/>
      <c r="CG33" s="45"/>
      <c r="CH33" s="45"/>
      <c r="CI33" s="99">
        <f t="shared" si="19"/>
        <v>0</v>
      </c>
      <c r="CJ33" s="43"/>
      <c r="CK33" s="45"/>
      <c r="CL33" s="45"/>
      <c r="CM33" s="45"/>
      <c r="CN33" s="99">
        <f t="shared" si="20"/>
        <v>0</v>
      </c>
      <c r="CO33" s="45"/>
      <c r="CP33" s="45"/>
      <c r="CQ33" s="99">
        <f t="shared" si="21"/>
        <v>0</v>
      </c>
      <c r="CR33" s="45"/>
      <c r="CS33" s="45"/>
      <c r="CT33" s="45"/>
      <c r="CU33" s="99">
        <f t="shared" si="22"/>
        <v>0</v>
      </c>
      <c r="CV33" s="45"/>
      <c r="CW33" s="45"/>
      <c r="CX33" s="99">
        <f t="shared" si="23"/>
        <v>0</v>
      </c>
      <c r="CY33" s="45"/>
      <c r="CZ33" s="45"/>
      <c r="DA33" s="45"/>
      <c r="DB33" s="99">
        <f t="shared" si="24"/>
        <v>0</v>
      </c>
      <c r="DC33" s="45"/>
      <c r="DD33" s="45"/>
      <c r="DE33" s="45"/>
      <c r="DF33" s="99">
        <f t="shared" si="25"/>
        <v>0</v>
      </c>
      <c r="DG33" s="45"/>
      <c r="DH33" s="45"/>
      <c r="DI33" s="45"/>
      <c r="DJ33" s="99">
        <f t="shared" si="26"/>
        <v>0</v>
      </c>
      <c r="DK33" s="107">
        <f t="shared" si="27"/>
        <v>49</v>
      </c>
      <c r="DL33" s="104">
        <f t="shared" si="28"/>
        <v>202</v>
      </c>
    </row>
    <row r="34" spans="1:116" ht="36.75" customHeight="1">
      <c r="A34" s="15">
        <v>28</v>
      </c>
      <c r="B34" s="83" t="s">
        <v>111</v>
      </c>
      <c r="C34" s="41"/>
      <c r="D34" s="41"/>
      <c r="E34" s="112">
        <v>13</v>
      </c>
      <c r="F34" s="112">
        <v>1</v>
      </c>
      <c r="G34" s="35"/>
      <c r="H34" s="35"/>
      <c r="I34" s="35"/>
      <c r="J34" s="99">
        <f t="shared" si="0"/>
        <v>14</v>
      </c>
      <c r="K34" s="42"/>
      <c r="L34" s="42"/>
      <c r="M34" s="42"/>
      <c r="N34" s="42"/>
      <c r="O34" s="42"/>
      <c r="P34" s="42"/>
      <c r="Q34" s="99">
        <f t="shared" si="2"/>
        <v>0</v>
      </c>
      <c r="R34" s="43"/>
      <c r="S34" s="43"/>
      <c r="T34" s="43"/>
      <c r="U34" s="99">
        <f t="shared" si="3"/>
        <v>0</v>
      </c>
      <c r="V34" s="43"/>
      <c r="W34" s="43"/>
      <c r="X34" s="43"/>
      <c r="Y34" s="99">
        <f t="shared" si="4"/>
        <v>0</v>
      </c>
      <c r="Z34" s="45"/>
      <c r="AA34" s="45"/>
      <c r="AB34" s="45"/>
      <c r="AC34" s="99">
        <f t="shared" si="5"/>
        <v>0</v>
      </c>
      <c r="AD34" s="45"/>
      <c r="AE34" s="45"/>
      <c r="AF34" s="45"/>
      <c r="AG34" s="99">
        <f t="shared" si="6"/>
        <v>0</v>
      </c>
      <c r="AH34" s="43"/>
      <c r="AI34" s="45"/>
      <c r="AJ34" s="45"/>
      <c r="AK34" s="45"/>
      <c r="AL34" s="99">
        <f t="shared" si="7"/>
        <v>0</v>
      </c>
      <c r="AM34" s="45"/>
      <c r="AN34" s="45"/>
      <c r="AO34" s="99">
        <f t="shared" si="8"/>
        <v>0</v>
      </c>
      <c r="AP34" s="45"/>
      <c r="AQ34" s="45"/>
      <c r="AR34" s="45"/>
      <c r="AS34" s="99">
        <f t="shared" si="9"/>
        <v>0</v>
      </c>
      <c r="AT34" s="45"/>
      <c r="AU34" s="45"/>
      <c r="AV34" s="99">
        <f t="shared" si="10"/>
        <v>0</v>
      </c>
      <c r="AW34" s="45"/>
      <c r="AX34" s="45"/>
      <c r="AY34" s="45"/>
      <c r="AZ34" s="99">
        <f t="shared" si="11"/>
        <v>0</v>
      </c>
      <c r="BA34" s="45"/>
      <c r="BB34" s="45"/>
      <c r="BC34" s="45"/>
      <c r="BD34" s="99">
        <f t="shared" si="12"/>
        <v>0</v>
      </c>
      <c r="BE34" s="45"/>
      <c r="BF34" s="45"/>
      <c r="BG34" s="45"/>
      <c r="BH34" s="99">
        <f t="shared" si="13"/>
        <v>0</v>
      </c>
      <c r="BI34" s="99">
        <f t="shared" si="14"/>
        <v>14</v>
      </c>
      <c r="BJ34" s="35"/>
      <c r="BK34" s="35"/>
      <c r="BL34" s="35"/>
      <c r="BM34" s="35"/>
      <c r="BN34" s="99">
        <f t="shared" si="1"/>
        <v>0</v>
      </c>
      <c r="BO34" s="42"/>
      <c r="BP34" s="42"/>
      <c r="BQ34" s="42"/>
      <c r="BR34" s="42"/>
      <c r="BS34" s="111">
        <f t="shared" si="15"/>
        <v>0</v>
      </c>
      <c r="BT34" s="43"/>
      <c r="BU34" s="43"/>
      <c r="BV34" s="43"/>
      <c r="BW34" s="99">
        <f t="shared" si="16"/>
        <v>0</v>
      </c>
      <c r="BX34" s="43"/>
      <c r="BY34" s="43"/>
      <c r="BZ34" s="43"/>
      <c r="CA34" s="99">
        <f t="shared" si="17"/>
        <v>0</v>
      </c>
      <c r="CB34" s="45"/>
      <c r="CC34" s="45"/>
      <c r="CD34" s="45"/>
      <c r="CE34" s="99">
        <f t="shared" si="18"/>
        <v>0</v>
      </c>
      <c r="CF34" s="45"/>
      <c r="CG34" s="45"/>
      <c r="CH34" s="45"/>
      <c r="CI34" s="99">
        <f t="shared" si="19"/>
        <v>0</v>
      </c>
      <c r="CJ34" s="43"/>
      <c r="CK34" s="45"/>
      <c r="CL34" s="45"/>
      <c r="CM34" s="45"/>
      <c r="CN34" s="99">
        <f t="shared" si="20"/>
        <v>0</v>
      </c>
      <c r="CO34" s="45"/>
      <c r="CP34" s="45"/>
      <c r="CQ34" s="99">
        <f t="shared" si="21"/>
        <v>0</v>
      </c>
      <c r="CR34" s="45"/>
      <c r="CS34" s="45"/>
      <c r="CT34" s="45"/>
      <c r="CU34" s="99">
        <f t="shared" si="22"/>
        <v>0</v>
      </c>
      <c r="CV34" s="45"/>
      <c r="CW34" s="45"/>
      <c r="CX34" s="99">
        <f t="shared" si="23"/>
        <v>0</v>
      </c>
      <c r="CY34" s="45"/>
      <c r="CZ34" s="45"/>
      <c r="DA34" s="45"/>
      <c r="DB34" s="99">
        <f t="shared" si="24"/>
        <v>0</v>
      </c>
      <c r="DC34" s="45"/>
      <c r="DD34" s="45"/>
      <c r="DE34" s="45"/>
      <c r="DF34" s="99">
        <f t="shared" si="25"/>
        <v>0</v>
      </c>
      <c r="DG34" s="45"/>
      <c r="DH34" s="45"/>
      <c r="DI34" s="45"/>
      <c r="DJ34" s="99">
        <f t="shared" si="26"/>
        <v>0</v>
      </c>
      <c r="DK34" s="107">
        <f t="shared" si="27"/>
        <v>0</v>
      </c>
      <c r="DL34" s="104">
        <f t="shared" si="28"/>
        <v>14</v>
      </c>
    </row>
    <row r="35" spans="1:116" ht="36.75" customHeight="1">
      <c r="A35" s="41">
        <v>29</v>
      </c>
      <c r="B35" s="83" t="s">
        <v>119</v>
      </c>
      <c r="C35" s="41"/>
      <c r="D35" s="41"/>
      <c r="E35" s="112">
        <v>12</v>
      </c>
      <c r="F35" s="35"/>
      <c r="G35" s="35"/>
      <c r="H35" s="35"/>
      <c r="I35" s="35"/>
      <c r="J35" s="99">
        <f t="shared" si="0"/>
        <v>12</v>
      </c>
      <c r="K35" s="42"/>
      <c r="L35" s="42"/>
      <c r="M35" s="42"/>
      <c r="N35" s="42"/>
      <c r="O35" s="42"/>
      <c r="P35" s="42"/>
      <c r="Q35" s="99">
        <f t="shared" si="2"/>
        <v>0</v>
      </c>
      <c r="R35" s="43"/>
      <c r="S35" s="43"/>
      <c r="T35" s="43"/>
      <c r="U35" s="99">
        <f t="shared" si="3"/>
        <v>0</v>
      </c>
      <c r="V35" s="43"/>
      <c r="W35" s="43"/>
      <c r="X35" s="43"/>
      <c r="Y35" s="99">
        <f t="shared" si="4"/>
        <v>0</v>
      </c>
      <c r="Z35" s="45"/>
      <c r="AA35" s="45"/>
      <c r="AB35" s="45"/>
      <c r="AC35" s="99">
        <f t="shared" si="5"/>
        <v>0</v>
      </c>
      <c r="AD35" s="45"/>
      <c r="AE35" s="45"/>
      <c r="AF35" s="45"/>
      <c r="AG35" s="99">
        <f t="shared" si="6"/>
        <v>0</v>
      </c>
      <c r="AH35" s="43"/>
      <c r="AI35" s="45"/>
      <c r="AJ35" s="45"/>
      <c r="AK35" s="45"/>
      <c r="AL35" s="99">
        <f t="shared" si="7"/>
        <v>0</v>
      </c>
      <c r="AM35" s="45"/>
      <c r="AN35" s="45"/>
      <c r="AO35" s="99">
        <f t="shared" si="8"/>
        <v>0</v>
      </c>
      <c r="AP35" s="45"/>
      <c r="AQ35" s="45"/>
      <c r="AR35" s="45"/>
      <c r="AS35" s="99">
        <f t="shared" si="9"/>
        <v>0</v>
      </c>
      <c r="AT35" s="45"/>
      <c r="AU35" s="45"/>
      <c r="AV35" s="99">
        <f t="shared" si="10"/>
        <v>0</v>
      </c>
      <c r="AW35" s="45"/>
      <c r="AX35" s="45"/>
      <c r="AY35" s="45"/>
      <c r="AZ35" s="99">
        <f t="shared" si="11"/>
        <v>0</v>
      </c>
      <c r="BA35" s="45"/>
      <c r="BB35" s="45"/>
      <c r="BC35" s="45"/>
      <c r="BD35" s="99">
        <f t="shared" si="12"/>
        <v>0</v>
      </c>
      <c r="BE35" s="45"/>
      <c r="BF35" s="45"/>
      <c r="BG35" s="45"/>
      <c r="BH35" s="99">
        <f t="shared" si="13"/>
        <v>0</v>
      </c>
      <c r="BI35" s="99">
        <f t="shared" si="14"/>
        <v>12</v>
      </c>
      <c r="BJ35" s="35"/>
      <c r="BK35" s="35"/>
      <c r="BL35" s="35"/>
      <c r="BM35" s="35"/>
      <c r="BN35" s="99">
        <f t="shared" si="1"/>
        <v>0</v>
      </c>
      <c r="BO35" s="42"/>
      <c r="BP35" s="42"/>
      <c r="BQ35" s="42"/>
      <c r="BR35" s="42"/>
      <c r="BS35" s="111">
        <f t="shared" si="15"/>
        <v>0</v>
      </c>
      <c r="BT35" s="43"/>
      <c r="BU35" s="43"/>
      <c r="BV35" s="43"/>
      <c r="BW35" s="99">
        <f t="shared" si="16"/>
        <v>0</v>
      </c>
      <c r="BX35" s="43"/>
      <c r="BY35" s="43"/>
      <c r="BZ35" s="43"/>
      <c r="CA35" s="99">
        <f t="shared" si="17"/>
        <v>0</v>
      </c>
      <c r="CB35" s="45"/>
      <c r="CC35" s="45"/>
      <c r="CD35" s="45"/>
      <c r="CE35" s="99">
        <f t="shared" si="18"/>
        <v>0</v>
      </c>
      <c r="CF35" s="45"/>
      <c r="CG35" s="45"/>
      <c r="CH35" s="45"/>
      <c r="CI35" s="99">
        <f t="shared" si="19"/>
        <v>0</v>
      </c>
      <c r="CJ35" s="43"/>
      <c r="CK35" s="45"/>
      <c r="CL35" s="45"/>
      <c r="CM35" s="45"/>
      <c r="CN35" s="99">
        <f t="shared" si="20"/>
        <v>0</v>
      </c>
      <c r="CO35" s="45"/>
      <c r="CP35" s="45"/>
      <c r="CQ35" s="99">
        <f t="shared" si="21"/>
        <v>0</v>
      </c>
      <c r="CR35" s="45"/>
      <c r="CS35" s="45"/>
      <c r="CT35" s="45"/>
      <c r="CU35" s="99">
        <f t="shared" si="22"/>
        <v>0</v>
      </c>
      <c r="CV35" s="45"/>
      <c r="CW35" s="45"/>
      <c r="CX35" s="99">
        <f t="shared" si="23"/>
        <v>0</v>
      </c>
      <c r="CY35" s="45"/>
      <c r="CZ35" s="45"/>
      <c r="DA35" s="45"/>
      <c r="DB35" s="99">
        <f t="shared" si="24"/>
        <v>0</v>
      </c>
      <c r="DC35" s="45"/>
      <c r="DD35" s="45"/>
      <c r="DE35" s="45"/>
      <c r="DF35" s="99">
        <f t="shared" si="25"/>
        <v>0</v>
      </c>
      <c r="DG35" s="45"/>
      <c r="DH35" s="45"/>
      <c r="DI35" s="45"/>
      <c r="DJ35" s="99">
        <f t="shared" si="26"/>
        <v>0</v>
      </c>
      <c r="DK35" s="107">
        <f t="shared" si="27"/>
        <v>0</v>
      </c>
      <c r="DL35" s="104">
        <f t="shared" si="28"/>
        <v>12</v>
      </c>
    </row>
    <row r="36" spans="1:116" ht="36.75" customHeight="1">
      <c r="A36" s="15">
        <v>30</v>
      </c>
      <c r="B36" s="82" t="s">
        <v>75</v>
      </c>
      <c r="C36" s="41"/>
      <c r="D36" s="41"/>
      <c r="E36" s="112">
        <v>1</v>
      </c>
      <c r="F36" s="35"/>
      <c r="G36" s="35"/>
      <c r="H36" s="35"/>
      <c r="I36" s="35"/>
      <c r="J36" s="99">
        <f t="shared" si="0"/>
        <v>1</v>
      </c>
      <c r="K36" s="113">
        <v>12</v>
      </c>
      <c r="L36" s="113">
        <v>10</v>
      </c>
      <c r="M36" s="113">
        <v>8</v>
      </c>
      <c r="N36" s="42"/>
      <c r="O36" s="42"/>
      <c r="P36" s="42"/>
      <c r="Q36" s="99">
        <f t="shared" si="2"/>
        <v>30</v>
      </c>
      <c r="R36" s="43"/>
      <c r="S36" s="43"/>
      <c r="T36" s="43"/>
      <c r="U36" s="99">
        <f t="shared" si="3"/>
        <v>0</v>
      </c>
      <c r="V36" s="114">
        <v>40</v>
      </c>
      <c r="W36" s="43"/>
      <c r="X36" s="43"/>
      <c r="Y36" s="99">
        <f t="shared" si="4"/>
        <v>40</v>
      </c>
      <c r="Z36" s="115">
        <v>16</v>
      </c>
      <c r="AA36" s="45"/>
      <c r="AB36" s="45"/>
      <c r="AC36" s="99">
        <f t="shared" si="5"/>
        <v>16</v>
      </c>
      <c r="AD36" s="45"/>
      <c r="AE36" s="45"/>
      <c r="AF36" s="45"/>
      <c r="AG36" s="99">
        <f t="shared" si="6"/>
        <v>0</v>
      </c>
      <c r="AH36" s="114">
        <v>9</v>
      </c>
      <c r="AI36" s="115">
        <v>5</v>
      </c>
      <c r="AJ36" s="45"/>
      <c r="AK36" s="45"/>
      <c r="AL36" s="99">
        <f t="shared" si="7"/>
        <v>14</v>
      </c>
      <c r="AM36" s="45"/>
      <c r="AN36" s="45"/>
      <c r="AO36" s="99">
        <f t="shared" si="8"/>
        <v>0</v>
      </c>
      <c r="AP36" s="45"/>
      <c r="AQ36" s="45"/>
      <c r="AR36" s="45"/>
      <c r="AS36" s="99">
        <f t="shared" si="9"/>
        <v>0</v>
      </c>
      <c r="AT36" s="45"/>
      <c r="AU36" s="45"/>
      <c r="AV36" s="99">
        <f t="shared" si="10"/>
        <v>0</v>
      </c>
      <c r="AW36" s="45"/>
      <c r="AX36" s="45"/>
      <c r="AY36" s="45"/>
      <c r="AZ36" s="99">
        <f t="shared" si="11"/>
        <v>0</v>
      </c>
      <c r="BA36" s="45"/>
      <c r="BB36" s="45"/>
      <c r="BC36" s="45"/>
      <c r="BD36" s="99">
        <f t="shared" si="12"/>
        <v>0</v>
      </c>
      <c r="BE36" s="45"/>
      <c r="BF36" s="45"/>
      <c r="BG36" s="45"/>
      <c r="BH36" s="99">
        <f t="shared" si="13"/>
        <v>0</v>
      </c>
      <c r="BI36" s="99">
        <f t="shared" si="14"/>
        <v>101</v>
      </c>
      <c r="BJ36" s="112">
        <v>2</v>
      </c>
      <c r="BK36" s="35"/>
      <c r="BL36" s="35"/>
      <c r="BM36" s="35"/>
      <c r="BN36" s="99">
        <f t="shared" si="1"/>
        <v>2</v>
      </c>
      <c r="BO36" s="113">
        <v>16</v>
      </c>
      <c r="BP36" s="42"/>
      <c r="BQ36" s="42"/>
      <c r="BR36" s="42"/>
      <c r="BS36" s="111">
        <f t="shared" si="15"/>
        <v>16</v>
      </c>
      <c r="BT36" s="114">
        <v>26</v>
      </c>
      <c r="BU36" s="43"/>
      <c r="BV36" s="43"/>
      <c r="BW36" s="99">
        <f t="shared" si="16"/>
        <v>26</v>
      </c>
      <c r="BX36" s="114">
        <v>36</v>
      </c>
      <c r="BY36" s="43"/>
      <c r="BZ36" s="43"/>
      <c r="CA36" s="99">
        <f t="shared" si="17"/>
        <v>36</v>
      </c>
      <c r="CB36" s="45"/>
      <c r="CC36" s="45"/>
      <c r="CD36" s="45"/>
      <c r="CE36" s="99">
        <f t="shared" si="18"/>
        <v>0</v>
      </c>
      <c r="CF36" s="45"/>
      <c r="CG36" s="45"/>
      <c r="CH36" s="45"/>
      <c r="CI36" s="99">
        <f t="shared" si="19"/>
        <v>0</v>
      </c>
      <c r="CJ36" s="114">
        <v>1</v>
      </c>
      <c r="CK36" s="115">
        <v>1</v>
      </c>
      <c r="CL36" s="45"/>
      <c r="CM36" s="45"/>
      <c r="CN36" s="99">
        <f t="shared" si="20"/>
        <v>2</v>
      </c>
      <c r="CO36" s="45"/>
      <c r="CP36" s="45"/>
      <c r="CQ36" s="99">
        <f t="shared" si="21"/>
        <v>0</v>
      </c>
      <c r="CR36" s="115">
        <v>16</v>
      </c>
      <c r="CS36" s="45"/>
      <c r="CT36" s="45"/>
      <c r="CU36" s="99">
        <f t="shared" si="22"/>
        <v>16</v>
      </c>
      <c r="CV36" s="45"/>
      <c r="CW36" s="45"/>
      <c r="CX36" s="99">
        <f t="shared" si="23"/>
        <v>0</v>
      </c>
      <c r="CY36" s="45"/>
      <c r="CZ36" s="45"/>
      <c r="DA36" s="45"/>
      <c r="DB36" s="99">
        <f t="shared" si="24"/>
        <v>0</v>
      </c>
      <c r="DC36" s="45"/>
      <c r="DD36" s="45"/>
      <c r="DE36" s="45"/>
      <c r="DF36" s="99">
        <f t="shared" si="25"/>
        <v>0</v>
      </c>
      <c r="DG36" s="45"/>
      <c r="DH36" s="45"/>
      <c r="DI36" s="45"/>
      <c r="DJ36" s="99">
        <f t="shared" si="26"/>
        <v>0</v>
      </c>
      <c r="DK36" s="107">
        <f t="shared" si="27"/>
        <v>98</v>
      </c>
      <c r="DL36" s="104">
        <f t="shared" si="28"/>
        <v>199</v>
      </c>
    </row>
    <row r="37" spans="1:116" ht="36.75" customHeight="1">
      <c r="A37" s="41">
        <v>31</v>
      </c>
      <c r="B37" s="82" t="s">
        <v>77</v>
      </c>
      <c r="C37" s="41"/>
      <c r="D37" s="41"/>
      <c r="E37" s="35"/>
      <c r="F37" s="35"/>
      <c r="G37" s="35"/>
      <c r="H37" s="35"/>
      <c r="I37" s="35"/>
      <c r="J37" s="99">
        <f t="shared" si="0"/>
        <v>0</v>
      </c>
      <c r="K37" s="113">
        <v>20</v>
      </c>
      <c r="L37" s="42"/>
      <c r="M37" s="42"/>
      <c r="N37" s="42"/>
      <c r="O37" s="42"/>
      <c r="P37" s="42"/>
      <c r="Q37" s="99">
        <f t="shared" si="2"/>
        <v>20</v>
      </c>
      <c r="R37" s="43"/>
      <c r="S37" s="43"/>
      <c r="T37" s="43"/>
      <c r="U37" s="99">
        <f t="shared" si="3"/>
        <v>0</v>
      </c>
      <c r="V37" s="43"/>
      <c r="W37" s="43"/>
      <c r="X37" s="43"/>
      <c r="Y37" s="99">
        <f t="shared" si="4"/>
        <v>0</v>
      </c>
      <c r="Z37" s="45"/>
      <c r="AA37" s="45"/>
      <c r="AB37" s="45"/>
      <c r="AC37" s="99">
        <f t="shared" si="5"/>
        <v>0</v>
      </c>
      <c r="AD37" s="45"/>
      <c r="AE37" s="45"/>
      <c r="AF37" s="45"/>
      <c r="AG37" s="99">
        <f t="shared" si="6"/>
        <v>0</v>
      </c>
      <c r="AH37" s="43"/>
      <c r="AI37" s="45"/>
      <c r="AJ37" s="45"/>
      <c r="AK37" s="45"/>
      <c r="AL37" s="99">
        <f t="shared" si="7"/>
        <v>0</v>
      </c>
      <c r="AM37" s="45"/>
      <c r="AN37" s="45"/>
      <c r="AO37" s="99">
        <f t="shared" si="8"/>
        <v>0</v>
      </c>
      <c r="AP37" s="45"/>
      <c r="AQ37" s="45"/>
      <c r="AR37" s="45"/>
      <c r="AS37" s="99">
        <f t="shared" si="9"/>
        <v>0</v>
      </c>
      <c r="AT37" s="45"/>
      <c r="AU37" s="45"/>
      <c r="AV37" s="99">
        <f t="shared" si="10"/>
        <v>0</v>
      </c>
      <c r="AW37" s="45"/>
      <c r="AX37" s="45"/>
      <c r="AY37" s="45"/>
      <c r="AZ37" s="99">
        <f t="shared" si="11"/>
        <v>0</v>
      </c>
      <c r="BA37" s="45"/>
      <c r="BB37" s="45"/>
      <c r="BC37" s="45"/>
      <c r="BD37" s="99">
        <f t="shared" si="12"/>
        <v>0</v>
      </c>
      <c r="BE37" s="45"/>
      <c r="BF37" s="45"/>
      <c r="BG37" s="45"/>
      <c r="BH37" s="99">
        <f t="shared" si="13"/>
        <v>0</v>
      </c>
      <c r="BI37" s="99">
        <f t="shared" si="14"/>
        <v>20</v>
      </c>
      <c r="BJ37" s="112">
        <v>8</v>
      </c>
      <c r="BK37" s="35"/>
      <c r="BL37" s="35"/>
      <c r="BM37" s="35"/>
      <c r="BN37" s="99">
        <f t="shared" si="1"/>
        <v>8</v>
      </c>
      <c r="BO37" s="42"/>
      <c r="BP37" s="42"/>
      <c r="BQ37" s="42"/>
      <c r="BR37" s="42"/>
      <c r="BS37" s="111">
        <f t="shared" si="15"/>
        <v>0</v>
      </c>
      <c r="BT37" s="43"/>
      <c r="BU37" s="43"/>
      <c r="BV37" s="43"/>
      <c r="BW37" s="99">
        <f t="shared" si="16"/>
        <v>0</v>
      </c>
      <c r="BX37" s="114">
        <v>30</v>
      </c>
      <c r="BY37" s="43"/>
      <c r="BZ37" s="43"/>
      <c r="CA37" s="99">
        <f t="shared" si="17"/>
        <v>30</v>
      </c>
      <c r="CB37" s="45"/>
      <c r="CC37" s="45"/>
      <c r="CD37" s="45"/>
      <c r="CE37" s="99">
        <f t="shared" si="18"/>
        <v>0</v>
      </c>
      <c r="CF37" s="45"/>
      <c r="CG37" s="45"/>
      <c r="CH37" s="45"/>
      <c r="CI37" s="99">
        <f t="shared" si="19"/>
        <v>0</v>
      </c>
      <c r="CJ37" s="114">
        <v>8</v>
      </c>
      <c r="CK37" s="45"/>
      <c r="CL37" s="45"/>
      <c r="CM37" s="45"/>
      <c r="CN37" s="99">
        <f t="shared" si="20"/>
        <v>8</v>
      </c>
      <c r="CO37" s="45"/>
      <c r="CP37" s="45"/>
      <c r="CQ37" s="99">
        <f t="shared" si="21"/>
        <v>0</v>
      </c>
      <c r="CR37" s="45"/>
      <c r="CS37" s="45"/>
      <c r="CT37" s="45"/>
      <c r="CU37" s="99">
        <f t="shared" si="22"/>
        <v>0</v>
      </c>
      <c r="CV37" s="45"/>
      <c r="CW37" s="45"/>
      <c r="CX37" s="99">
        <f t="shared" si="23"/>
        <v>0</v>
      </c>
      <c r="CY37" s="45"/>
      <c r="CZ37" s="45"/>
      <c r="DA37" s="45"/>
      <c r="DB37" s="99">
        <f t="shared" si="24"/>
        <v>0</v>
      </c>
      <c r="DC37" s="45"/>
      <c r="DD37" s="45"/>
      <c r="DE37" s="45"/>
      <c r="DF37" s="99">
        <f t="shared" si="25"/>
        <v>0</v>
      </c>
      <c r="DG37" s="45"/>
      <c r="DH37" s="45"/>
      <c r="DI37" s="45"/>
      <c r="DJ37" s="99">
        <f t="shared" si="26"/>
        <v>0</v>
      </c>
      <c r="DK37" s="107">
        <f t="shared" si="27"/>
        <v>46</v>
      </c>
      <c r="DL37" s="104">
        <f t="shared" si="28"/>
        <v>66</v>
      </c>
    </row>
    <row r="38" spans="1:116" ht="36.75" customHeight="1">
      <c r="A38" s="15">
        <v>32</v>
      </c>
      <c r="B38" s="83" t="s">
        <v>112</v>
      </c>
      <c r="C38" s="41"/>
      <c r="D38" s="41"/>
      <c r="E38" s="112">
        <v>16</v>
      </c>
      <c r="F38" s="112">
        <v>10</v>
      </c>
      <c r="G38" s="112">
        <v>1</v>
      </c>
      <c r="H38" s="35"/>
      <c r="I38" s="35"/>
      <c r="J38" s="99">
        <f t="shared" si="0"/>
        <v>27</v>
      </c>
      <c r="K38" s="113">
        <v>7</v>
      </c>
      <c r="L38" s="113">
        <v>1</v>
      </c>
      <c r="M38" s="42"/>
      <c r="N38" s="42"/>
      <c r="O38" s="42"/>
      <c r="P38" s="42"/>
      <c r="Q38" s="99">
        <f t="shared" si="2"/>
        <v>8</v>
      </c>
      <c r="R38" s="114">
        <v>26</v>
      </c>
      <c r="S38" s="43"/>
      <c r="T38" s="43"/>
      <c r="U38" s="99">
        <f t="shared" si="3"/>
        <v>26</v>
      </c>
      <c r="V38" s="114">
        <v>32</v>
      </c>
      <c r="W38" s="114">
        <v>24</v>
      </c>
      <c r="X38" s="43"/>
      <c r="Y38" s="99">
        <f t="shared" si="4"/>
        <v>56</v>
      </c>
      <c r="Z38" s="45"/>
      <c r="AA38" s="45"/>
      <c r="AB38" s="45"/>
      <c r="AC38" s="99">
        <f t="shared" si="5"/>
        <v>0</v>
      </c>
      <c r="AD38" s="45"/>
      <c r="AE38" s="45"/>
      <c r="AF38" s="45"/>
      <c r="AG38" s="99">
        <f t="shared" si="6"/>
        <v>0</v>
      </c>
      <c r="AH38" s="114">
        <v>1</v>
      </c>
      <c r="AI38" s="45"/>
      <c r="AJ38" s="45"/>
      <c r="AK38" s="45"/>
      <c r="AL38" s="99">
        <f t="shared" si="7"/>
        <v>1</v>
      </c>
      <c r="AM38" s="45"/>
      <c r="AN38" s="45"/>
      <c r="AO38" s="99">
        <f t="shared" si="8"/>
        <v>0</v>
      </c>
      <c r="AP38" s="45"/>
      <c r="AQ38" s="45"/>
      <c r="AR38" s="45"/>
      <c r="AS38" s="99">
        <f t="shared" si="9"/>
        <v>0</v>
      </c>
      <c r="AT38" s="45"/>
      <c r="AU38" s="45"/>
      <c r="AV38" s="99">
        <f t="shared" si="10"/>
        <v>0</v>
      </c>
      <c r="AW38" s="45"/>
      <c r="AX38" s="45"/>
      <c r="AY38" s="45"/>
      <c r="AZ38" s="99">
        <f t="shared" si="11"/>
        <v>0</v>
      </c>
      <c r="BA38" s="45"/>
      <c r="BB38" s="45"/>
      <c r="BC38" s="45"/>
      <c r="BD38" s="99">
        <f t="shared" si="12"/>
        <v>0</v>
      </c>
      <c r="BE38" s="45"/>
      <c r="BF38" s="45"/>
      <c r="BG38" s="45"/>
      <c r="BH38" s="99">
        <f t="shared" si="13"/>
        <v>0</v>
      </c>
      <c r="BI38" s="99">
        <f t="shared" si="14"/>
        <v>118</v>
      </c>
      <c r="BJ38" s="112">
        <v>13</v>
      </c>
      <c r="BK38" s="112">
        <v>1</v>
      </c>
      <c r="BL38" s="35"/>
      <c r="BM38" s="35"/>
      <c r="BN38" s="99">
        <f t="shared" si="1"/>
        <v>14</v>
      </c>
      <c r="BO38" s="113">
        <v>3</v>
      </c>
      <c r="BP38" s="113">
        <v>1</v>
      </c>
      <c r="BQ38" s="42"/>
      <c r="BR38" s="42"/>
      <c r="BS38" s="111">
        <f t="shared" si="15"/>
        <v>4</v>
      </c>
      <c r="BT38" s="114">
        <v>40</v>
      </c>
      <c r="BU38" s="43"/>
      <c r="BV38" s="43"/>
      <c r="BW38" s="99">
        <f t="shared" si="16"/>
        <v>40</v>
      </c>
      <c r="BX38" s="114">
        <v>20</v>
      </c>
      <c r="BY38" s="43"/>
      <c r="BZ38" s="43"/>
      <c r="CA38" s="99">
        <f t="shared" si="17"/>
        <v>20</v>
      </c>
      <c r="CB38" s="45"/>
      <c r="CC38" s="45"/>
      <c r="CD38" s="45"/>
      <c r="CE38" s="99">
        <f t="shared" si="18"/>
        <v>0</v>
      </c>
      <c r="CF38" s="45"/>
      <c r="CG38" s="45"/>
      <c r="CH38" s="45"/>
      <c r="CI38" s="99">
        <f t="shared" si="19"/>
        <v>0</v>
      </c>
      <c r="CJ38" s="114">
        <v>11</v>
      </c>
      <c r="CK38" s="115">
        <v>7</v>
      </c>
      <c r="CL38" s="45"/>
      <c r="CM38" s="45"/>
      <c r="CN38" s="99">
        <f t="shared" si="20"/>
        <v>18</v>
      </c>
      <c r="CO38" s="45"/>
      <c r="CP38" s="45"/>
      <c r="CQ38" s="99">
        <f t="shared" si="21"/>
        <v>0</v>
      </c>
      <c r="CR38" s="115">
        <v>14</v>
      </c>
      <c r="CS38" s="45"/>
      <c r="CT38" s="45"/>
      <c r="CU38" s="99">
        <f t="shared" si="22"/>
        <v>14</v>
      </c>
      <c r="CV38" s="45"/>
      <c r="CW38" s="45"/>
      <c r="CX38" s="99">
        <f t="shared" si="23"/>
        <v>0</v>
      </c>
      <c r="CY38" s="45"/>
      <c r="CZ38" s="45"/>
      <c r="DA38" s="45"/>
      <c r="DB38" s="99">
        <f t="shared" si="24"/>
        <v>0</v>
      </c>
      <c r="DC38" s="45"/>
      <c r="DD38" s="45"/>
      <c r="DE38" s="45"/>
      <c r="DF38" s="99">
        <f t="shared" si="25"/>
        <v>0</v>
      </c>
      <c r="DG38" s="45"/>
      <c r="DH38" s="45"/>
      <c r="DI38" s="45"/>
      <c r="DJ38" s="99">
        <f t="shared" si="26"/>
        <v>0</v>
      </c>
      <c r="DK38" s="107">
        <f t="shared" si="27"/>
        <v>110</v>
      </c>
      <c r="DL38" s="104">
        <f t="shared" si="28"/>
        <v>228</v>
      </c>
    </row>
    <row r="39" spans="1:116" ht="36.75" customHeight="1">
      <c r="A39" s="41">
        <v>33</v>
      </c>
      <c r="B39" s="83" t="s">
        <v>113</v>
      </c>
      <c r="C39" s="41"/>
      <c r="D39" s="41"/>
      <c r="E39" s="35"/>
      <c r="F39" s="35"/>
      <c r="G39" s="35"/>
      <c r="H39" s="35"/>
      <c r="I39" s="35"/>
      <c r="J39" s="99">
        <f t="shared" si="0"/>
        <v>0</v>
      </c>
      <c r="K39" s="42"/>
      <c r="L39" s="42"/>
      <c r="M39" s="42"/>
      <c r="N39" s="42"/>
      <c r="O39" s="42"/>
      <c r="P39" s="42"/>
      <c r="Q39" s="99">
        <f t="shared" si="2"/>
        <v>0</v>
      </c>
      <c r="R39" s="43"/>
      <c r="S39" s="43"/>
      <c r="T39" s="43"/>
      <c r="U39" s="99">
        <f t="shared" si="3"/>
        <v>0</v>
      </c>
      <c r="V39" s="43"/>
      <c r="W39" s="43"/>
      <c r="X39" s="43"/>
      <c r="Y39" s="99">
        <f t="shared" si="4"/>
        <v>0</v>
      </c>
      <c r="Z39" s="45"/>
      <c r="AA39" s="45"/>
      <c r="AB39" s="45"/>
      <c r="AC39" s="99">
        <f t="shared" si="5"/>
        <v>0</v>
      </c>
      <c r="AD39" s="45"/>
      <c r="AE39" s="45"/>
      <c r="AF39" s="45"/>
      <c r="AG39" s="99">
        <f t="shared" si="6"/>
        <v>0</v>
      </c>
      <c r="AH39" s="43"/>
      <c r="AI39" s="45"/>
      <c r="AJ39" s="45"/>
      <c r="AK39" s="45"/>
      <c r="AL39" s="99">
        <f t="shared" si="7"/>
        <v>0</v>
      </c>
      <c r="AM39" s="45"/>
      <c r="AN39" s="45"/>
      <c r="AO39" s="99">
        <f t="shared" si="8"/>
        <v>0</v>
      </c>
      <c r="AP39" s="45"/>
      <c r="AQ39" s="45"/>
      <c r="AR39" s="45"/>
      <c r="AS39" s="99">
        <f t="shared" si="9"/>
        <v>0</v>
      </c>
      <c r="AT39" s="45"/>
      <c r="AU39" s="45"/>
      <c r="AV39" s="99">
        <f t="shared" si="10"/>
        <v>0</v>
      </c>
      <c r="AW39" s="45"/>
      <c r="AX39" s="45"/>
      <c r="AY39" s="45"/>
      <c r="AZ39" s="99">
        <f t="shared" si="11"/>
        <v>0</v>
      </c>
      <c r="BA39" s="45"/>
      <c r="BB39" s="45"/>
      <c r="BC39" s="45"/>
      <c r="BD39" s="99">
        <f t="shared" si="12"/>
        <v>0</v>
      </c>
      <c r="BE39" s="45"/>
      <c r="BF39" s="45"/>
      <c r="BG39" s="45"/>
      <c r="BH39" s="99">
        <f t="shared" si="13"/>
        <v>0</v>
      </c>
      <c r="BI39" s="99">
        <f t="shared" si="14"/>
        <v>0</v>
      </c>
      <c r="BJ39" s="35"/>
      <c r="BK39" s="35"/>
      <c r="BL39" s="35"/>
      <c r="BM39" s="35"/>
      <c r="BN39" s="99">
        <f t="shared" si="1"/>
        <v>0</v>
      </c>
      <c r="BO39" s="42"/>
      <c r="BP39" s="42"/>
      <c r="BQ39" s="42"/>
      <c r="BR39" s="42"/>
      <c r="BS39" s="111">
        <f t="shared" si="15"/>
        <v>0</v>
      </c>
      <c r="BT39" s="43"/>
      <c r="BU39" s="43"/>
      <c r="BV39" s="43"/>
      <c r="BW39" s="99">
        <f t="shared" si="16"/>
        <v>0</v>
      </c>
      <c r="BX39" s="43"/>
      <c r="BY39" s="43"/>
      <c r="BZ39" s="43"/>
      <c r="CA39" s="99">
        <f t="shared" si="17"/>
        <v>0</v>
      </c>
      <c r="CB39" s="45"/>
      <c r="CC39" s="45"/>
      <c r="CD39" s="45"/>
      <c r="CE39" s="99">
        <f t="shared" si="18"/>
        <v>0</v>
      </c>
      <c r="CF39" s="45"/>
      <c r="CG39" s="45"/>
      <c r="CH39" s="45"/>
      <c r="CI39" s="99">
        <f t="shared" si="19"/>
        <v>0</v>
      </c>
      <c r="CJ39" s="43"/>
      <c r="CK39" s="45"/>
      <c r="CL39" s="45"/>
      <c r="CM39" s="45"/>
      <c r="CN39" s="99">
        <f t="shared" si="20"/>
        <v>0</v>
      </c>
      <c r="CO39" s="45"/>
      <c r="CP39" s="45"/>
      <c r="CQ39" s="99">
        <f t="shared" si="21"/>
        <v>0</v>
      </c>
      <c r="CR39" s="45"/>
      <c r="CS39" s="45"/>
      <c r="CT39" s="45"/>
      <c r="CU39" s="99">
        <f t="shared" si="22"/>
        <v>0</v>
      </c>
      <c r="CV39" s="45"/>
      <c r="CW39" s="45"/>
      <c r="CX39" s="99">
        <f t="shared" si="23"/>
        <v>0</v>
      </c>
      <c r="CY39" s="45"/>
      <c r="CZ39" s="45"/>
      <c r="DA39" s="45"/>
      <c r="DB39" s="99">
        <f t="shared" si="24"/>
        <v>0</v>
      </c>
      <c r="DC39" s="45"/>
      <c r="DD39" s="45"/>
      <c r="DE39" s="45"/>
      <c r="DF39" s="99">
        <f t="shared" si="25"/>
        <v>0</v>
      </c>
      <c r="DG39" s="45"/>
      <c r="DH39" s="45"/>
      <c r="DI39" s="45"/>
      <c r="DJ39" s="99">
        <f t="shared" si="26"/>
        <v>0</v>
      </c>
      <c r="DK39" s="107">
        <f t="shared" si="27"/>
        <v>0</v>
      </c>
      <c r="DL39" s="104">
        <f t="shared" si="28"/>
        <v>0</v>
      </c>
    </row>
    <row r="40" spans="1:116" ht="36.75" customHeight="1">
      <c r="A40" s="15">
        <v>34</v>
      </c>
      <c r="B40" s="82" t="s">
        <v>114</v>
      </c>
      <c r="C40" s="41"/>
      <c r="D40" s="41"/>
      <c r="E40" s="112">
        <v>4</v>
      </c>
      <c r="F40" s="35"/>
      <c r="G40" s="35"/>
      <c r="H40" s="35"/>
      <c r="I40" s="35"/>
      <c r="J40" s="99">
        <f t="shared" si="0"/>
        <v>4</v>
      </c>
      <c r="K40" s="42"/>
      <c r="L40" s="42"/>
      <c r="M40" s="42"/>
      <c r="N40" s="42"/>
      <c r="O40" s="42"/>
      <c r="P40" s="42"/>
      <c r="Q40" s="99">
        <f t="shared" si="2"/>
        <v>0</v>
      </c>
      <c r="R40" s="43"/>
      <c r="S40" s="43"/>
      <c r="T40" s="43"/>
      <c r="U40" s="99">
        <f t="shared" si="3"/>
        <v>0</v>
      </c>
      <c r="V40" s="43"/>
      <c r="W40" s="43"/>
      <c r="X40" s="43"/>
      <c r="Y40" s="99">
        <f t="shared" si="4"/>
        <v>0</v>
      </c>
      <c r="Z40" s="45"/>
      <c r="AA40" s="45"/>
      <c r="AB40" s="45"/>
      <c r="AC40" s="99">
        <f t="shared" si="5"/>
        <v>0</v>
      </c>
      <c r="AD40" s="45"/>
      <c r="AE40" s="45"/>
      <c r="AF40" s="45"/>
      <c r="AG40" s="99">
        <f t="shared" si="6"/>
        <v>0</v>
      </c>
      <c r="AH40" s="43"/>
      <c r="AI40" s="45"/>
      <c r="AJ40" s="45"/>
      <c r="AK40" s="45"/>
      <c r="AL40" s="99">
        <f t="shared" si="7"/>
        <v>0</v>
      </c>
      <c r="AM40" s="45"/>
      <c r="AN40" s="45"/>
      <c r="AO40" s="99">
        <f t="shared" si="8"/>
        <v>0</v>
      </c>
      <c r="AP40" s="45"/>
      <c r="AQ40" s="45"/>
      <c r="AR40" s="45"/>
      <c r="AS40" s="99">
        <f t="shared" si="9"/>
        <v>0</v>
      </c>
      <c r="AT40" s="45"/>
      <c r="AU40" s="45"/>
      <c r="AV40" s="99">
        <f t="shared" si="10"/>
        <v>0</v>
      </c>
      <c r="AW40" s="45"/>
      <c r="AX40" s="45"/>
      <c r="AY40" s="45"/>
      <c r="AZ40" s="99">
        <f t="shared" si="11"/>
        <v>0</v>
      </c>
      <c r="BA40" s="45"/>
      <c r="BB40" s="45"/>
      <c r="BC40" s="45"/>
      <c r="BD40" s="99">
        <f t="shared" si="12"/>
        <v>0</v>
      </c>
      <c r="BE40" s="45"/>
      <c r="BF40" s="45"/>
      <c r="BG40" s="45"/>
      <c r="BH40" s="99">
        <f t="shared" si="13"/>
        <v>0</v>
      </c>
      <c r="BI40" s="99">
        <f t="shared" si="14"/>
        <v>4</v>
      </c>
      <c r="BJ40" s="35"/>
      <c r="BK40" s="35"/>
      <c r="BL40" s="35"/>
      <c r="BM40" s="35"/>
      <c r="BN40" s="99">
        <f t="shared" si="1"/>
        <v>0</v>
      </c>
      <c r="BO40" s="42"/>
      <c r="BP40" s="42"/>
      <c r="BQ40" s="42"/>
      <c r="BR40" s="42"/>
      <c r="BS40" s="111">
        <f t="shared" si="15"/>
        <v>0</v>
      </c>
      <c r="BT40" s="43"/>
      <c r="BU40" s="43"/>
      <c r="BV40" s="43"/>
      <c r="BW40" s="99">
        <f t="shared" si="16"/>
        <v>0</v>
      </c>
      <c r="BX40" s="43"/>
      <c r="BY40" s="43"/>
      <c r="BZ40" s="43"/>
      <c r="CA40" s="99">
        <f t="shared" si="17"/>
        <v>0</v>
      </c>
      <c r="CB40" s="45"/>
      <c r="CC40" s="45"/>
      <c r="CD40" s="45"/>
      <c r="CE40" s="99">
        <f t="shared" si="18"/>
        <v>0</v>
      </c>
      <c r="CF40" s="45"/>
      <c r="CG40" s="45"/>
      <c r="CH40" s="45"/>
      <c r="CI40" s="99">
        <f t="shared" si="19"/>
        <v>0</v>
      </c>
      <c r="CJ40" s="43"/>
      <c r="CK40" s="45"/>
      <c r="CL40" s="45"/>
      <c r="CM40" s="45"/>
      <c r="CN40" s="99">
        <f t="shared" si="20"/>
        <v>0</v>
      </c>
      <c r="CO40" s="45"/>
      <c r="CP40" s="45"/>
      <c r="CQ40" s="99">
        <f t="shared" si="21"/>
        <v>0</v>
      </c>
      <c r="CR40" s="45"/>
      <c r="CS40" s="45"/>
      <c r="CT40" s="45"/>
      <c r="CU40" s="99">
        <f t="shared" si="22"/>
        <v>0</v>
      </c>
      <c r="CV40" s="45"/>
      <c r="CW40" s="45"/>
      <c r="CX40" s="99">
        <f t="shared" si="23"/>
        <v>0</v>
      </c>
      <c r="CY40" s="45"/>
      <c r="CZ40" s="45"/>
      <c r="DA40" s="45"/>
      <c r="DB40" s="99">
        <f t="shared" si="24"/>
        <v>0</v>
      </c>
      <c r="DC40" s="45"/>
      <c r="DD40" s="45"/>
      <c r="DE40" s="45"/>
      <c r="DF40" s="99">
        <f t="shared" si="25"/>
        <v>0</v>
      </c>
      <c r="DG40" s="45"/>
      <c r="DH40" s="45"/>
      <c r="DI40" s="45"/>
      <c r="DJ40" s="99">
        <f t="shared" si="26"/>
        <v>0</v>
      </c>
      <c r="DK40" s="107">
        <f t="shared" si="27"/>
        <v>0</v>
      </c>
      <c r="DL40" s="104">
        <f t="shared" si="28"/>
        <v>4</v>
      </c>
    </row>
    <row r="41" spans="1:116" ht="36.75" customHeight="1">
      <c r="A41" s="41">
        <v>35</v>
      </c>
      <c r="B41" s="82" t="s">
        <v>115</v>
      </c>
      <c r="C41" s="41"/>
      <c r="D41" s="41"/>
      <c r="E41" s="35"/>
      <c r="F41" s="35"/>
      <c r="G41" s="35"/>
      <c r="H41" s="35"/>
      <c r="I41" s="35"/>
      <c r="J41" s="99">
        <f t="shared" si="0"/>
        <v>0</v>
      </c>
      <c r="K41" s="42"/>
      <c r="L41" s="42"/>
      <c r="M41" s="42"/>
      <c r="N41" s="42"/>
      <c r="O41" s="42"/>
      <c r="P41" s="42"/>
      <c r="Q41" s="99">
        <f t="shared" si="2"/>
        <v>0</v>
      </c>
      <c r="R41" s="43"/>
      <c r="S41" s="43"/>
      <c r="T41" s="43"/>
      <c r="U41" s="99">
        <f t="shared" si="3"/>
        <v>0</v>
      </c>
      <c r="V41" s="43"/>
      <c r="W41" s="43"/>
      <c r="X41" s="43"/>
      <c r="Y41" s="99">
        <f t="shared" si="4"/>
        <v>0</v>
      </c>
      <c r="Z41" s="45"/>
      <c r="AA41" s="45"/>
      <c r="AB41" s="45"/>
      <c r="AC41" s="99">
        <f t="shared" si="5"/>
        <v>0</v>
      </c>
      <c r="AD41" s="45"/>
      <c r="AE41" s="45"/>
      <c r="AF41" s="45"/>
      <c r="AG41" s="99">
        <f t="shared" si="6"/>
        <v>0</v>
      </c>
      <c r="AH41" s="114">
        <v>11</v>
      </c>
      <c r="AI41" s="45"/>
      <c r="AJ41" s="45"/>
      <c r="AK41" s="45"/>
      <c r="AL41" s="99">
        <f t="shared" si="7"/>
        <v>11</v>
      </c>
      <c r="AM41" s="45"/>
      <c r="AN41" s="45"/>
      <c r="AO41" s="99">
        <f t="shared" si="8"/>
        <v>0</v>
      </c>
      <c r="AP41" s="45"/>
      <c r="AQ41" s="45"/>
      <c r="AR41" s="45"/>
      <c r="AS41" s="99">
        <f t="shared" si="9"/>
        <v>0</v>
      </c>
      <c r="AT41" s="45"/>
      <c r="AU41" s="45"/>
      <c r="AV41" s="99">
        <f t="shared" si="10"/>
        <v>0</v>
      </c>
      <c r="AW41" s="45"/>
      <c r="AX41" s="45"/>
      <c r="AY41" s="45"/>
      <c r="AZ41" s="99">
        <f t="shared" si="11"/>
        <v>0</v>
      </c>
      <c r="BA41" s="45"/>
      <c r="BB41" s="45"/>
      <c r="BC41" s="45"/>
      <c r="BD41" s="99">
        <f t="shared" si="12"/>
        <v>0</v>
      </c>
      <c r="BE41" s="45"/>
      <c r="BF41" s="45"/>
      <c r="BG41" s="45"/>
      <c r="BH41" s="99">
        <f t="shared" si="13"/>
        <v>0</v>
      </c>
      <c r="BI41" s="99">
        <f t="shared" si="14"/>
        <v>11</v>
      </c>
      <c r="BJ41" s="35"/>
      <c r="BK41" s="35"/>
      <c r="BL41" s="35"/>
      <c r="BM41" s="35"/>
      <c r="BN41" s="99">
        <f t="shared" si="1"/>
        <v>0</v>
      </c>
      <c r="BO41" s="42"/>
      <c r="BP41" s="42"/>
      <c r="BQ41" s="42"/>
      <c r="BR41" s="42"/>
      <c r="BS41" s="111">
        <f t="shared" si="15"/>
        <v>0</v>
      </c>
      <c r="BT41" s="43"/>
      <c r="BU41" s="43"/>
      <c r="BV41" s="43"/>
      <c r="BW41" s="99">
        <f t="shared" si="16"/>
        <v>0</v>
      </c>
      <c r="BX41" s="43"/>
      <c r="BY41" s="43"/>
      <c r="BZ41" s="43"/>
      <c r="CA41" s="99">
        <f t="shared" si="17"/>
        <v>0</v>
      </c>
      <c r="CB41" s="45"/>
      <c r="CC41" s="45"/>
      <c r="CD41" s="45"/>
      <c r="CE41" s="99">
        <f t="shared" si="18"/>
        <v>0</v>
      </c>
      <c r="CF41" s="45"/>
      <c r="CG41" s="45"/>
      <c r="CH41" s="45"/>
      <c r="CI41" s="99">
        <f t="shared" si="19"/>
        <v>0</v>
      </c>
      <c r="CJ41" s="43"/>
      <c r="CK41" s="45"/>
      <c r="CL41" s="45"/>
      <c r="CM41" s="45"/>
      <c r="CN41" s="99">
        <f t="shared" si="20"/>
        <v>0</v>
      </c>
      <c r="CO41" s="45"/>
      <c r="CP41" s="45"/>
      <c r="CQ41" s="99">
        <f t="shared" si="21"/>
        <v>0</v>
      </c>
      <c r="CR41" s="45"/>
      <c r="CS41" s="45"/>
      <c r="CT41" s="45"/>
      <c r="CU41" s="99">
        <f t="shared" si="22"/>
        <v>0</v>
      </c>
      <c r="CV41" s="45"/>
      <c r="CW41" s="45"/>
      <c r="CX41" s="99">
        <f t="shared" si="23"/>
        <v>0</v>
      </c>
      <c r="CY41" s="45"/>
      <c r="CZ41" s="45"/>
      <c r="DA41" s="45"/>
      <c r="DB41" s="99">
        <f t="shared" si="24"/>
        <v>0</v>
      </c>
      <c r="DC41" s="45"/>
      <c r="DD41" s="45"/>
      <c r="DE41" s="45"/>
      <c r="DF41" s="99">
        <f t="shared" si="25"/>
        <v>0</v>
      </c>
      <c r="DG41" s="45"/>
      <c r="DH41" s="45"/>
      <c r="DI41" s="45"/>
      <c r="DJ41" s="99">
        <f t="shared" si="26"/>
        <v>0</v>
      </c>
      <c r="DK41" s="107">
        <f t="shared" si="27"/>
        <v>0</v>
      </c>
      <c r="DL41" s="104">
        <f t="shared" si="28"/>
        <v>11</v>
      </c>
    </row>
    <row r="42" spans="1:116" ht="36.75" customHeight="1">
      <c r="A42" s="15">
        <v>36</v>
      </c>
      <c r="B42" s="82" t="s">
        <v>85</v>
      </c>
      <c r="C42" s="41"/>
      <c r="D42" s="41"/>
      <c r="E42" s="35"/>
      <c r="F42" s="35"/>
      <c r="G42" s="35"/>
      <c r="H42" s="35"/>
      <c r="I42" s="35"/>
      <c r="J42" s="99">
        <f t="shared" si="0"/>
        <v>0</v>
      </c>
      <c r="K42" s="42"/>
      <c r="L42" s="42"/>
      <c r="M42" s="42"/>
      <c r="N42" s="42"/>
      <c r="O42" s="42"/>
      <c r="P42" s="42"/>
      <c r="Q42" s="99">
        <f t="shared" si="2"/>
        <v>0</v>
      </c>
      <c r="R42" s="43"/>
      <c r="S42" s="43"/>
      <c r="T42" s="43"/>
      <c r="U42" s="99">
        <f t="shared" si="3"/>
        <v>0</v>
      </c>
      <c r="V42" s="43"/>
      <c r="W42" s="43"/>
      <c r="X42" s="43"/>
      <c r="Y42" s="99">
        <f t="shared" si="4"/>
        <v>0</v>
      </c>
      <c r="Z42" s="115">
        <v>34</v>
      </c>
      <c r="AA42" s="45"/>
      <c r="AB42" s="45"/>
      <c r="AC42" s="99">
        <f t="shared" si="5"/>
        <v>34</v>
      </c>
      <c r="AD42" s="45"/>
      <c r="AE42" s="45"/>
      <c r="AF42" s="45"/>
      <c r="AG42" s="99">
        <f t="shared" si="6"/>
        <v>0</v>
      </c>
      <c r="AH42" s="114">
        <v>10</v>
      </c>
      <c r="AI42" s="45"/>
      <c r="AJ42" s="45"/>
      <c r="AK42" s="45"/>
      <c r="AL42" s="99">
        <f t="shared" si="7"/>
        <v>10</v>
      </c>
      <c r="AM42" s="45"/>
      <c r="AN42" s="45"/>
      <c r="AO42" s="99">
        <f t="shared" si="8"/>
        <v>0</v>
      </c>
      <c r="AP42" s="45"/>
      <c r="AQ42" s="45"/>
      <c r="AR42" s="45"/>
      <c r="AS42" s="99">
        <f t="shared" si="9"/>
        <v>0</v>
      </c>
      <c r="AT42" s="45"/>
      <c r="AU42" s="45"/>
      <c r="AV42" s="99">
        <f t="shared" si="10"/>
        <v>0</v>
      </c>
      <c r="AW42" s="45"/>
      <c r="AX42" s="45"/>
      <c r="AY42" s="45"/>
      <c r="AZ42" s="99">
        <f t="shared" si="11"/>
        <v>0</v>
      </c>
      <c r="BA42" s="45"/>
      <c r="BB42" s="45"/>
      <c r="BC42" s="45"/>
      <c r="BD42" s="99">
        <f t="shared" si="12"/>
        <v>0</v>
      </c>
      <c r="BE42" s="45"/>
      <c r="BF42" s="45"/>
      <c r="BG42" s="45"/>
      <c r="BH42" s="99">
        <f t="shared" si="13"/>
        <v>0</v>
      </c>
      <c r="BI42" s="99">
        <f t="shared" si="14"/>
        <v>44</v>
      </c>
      <c r="BJ42" s="35"/>
      <c r="BK42" s="35"/>
      <c r="BL42" s="35"/>
      <c r="BM42" s="35"/>
      <c r="BN42" s="99">
        <f t="shared" si="1"/>
        <v>0</v>
      </c>
      <c r="BO42" s="42"/>
      <c r="BP42" s="42"/>
      <c r="BQ42" s="42"/>
      <c r="BR42" s="42"/>
      <c r="BS42" s="111">
        <f t="shared" si="15"/>
        <v>0</v>
      </c>
      <c r="BT42" s="43"/>
      <c r="BU42" s="43"/>
      <c r="BV42" s="43"/>
      <c r="BW42" s="99">
        <f t="shared" si="16"/>
        <v>0</v>
      </c>
      <c r="BX42" s="43"/>
      <c r="BY42" s="43"/>
      <c r="BZ42" s="43"/>
      <c r="CA42" s="99">
        <f t="shared" si="17"/>
        <v>0</v>
      </c>
      <c r="CB42" s="45"/>
      <c r="CC42" s="45"/>
      <c r="CD42" s="45"/>
      <c r="CE42" s="99">
        <f t="shared" si="18"/>
        <v>0</v>
      </c>
      <c r="CF42" s="45"/>
      <c r="CG42" s="45"/>
      <c r="CH42" s="45"/>
      <c r="CI42" s="99">
        <f t="shared" si="19"/>
        <v>0</v>
      </c>
      <c r="CJ42" s="43"/>
      <c r="CK42" s="45"/>
      <c r="CL42" s="45"/>
      <c r="CM42" s="45"/>
      <c r="CN42" s="99">
        <f t="shared" si="20"/>
        <v>0</v>
      </c>
      <c r="CO42" s="45"/>
      <c r="CP42" s="45"/>
      <c r="CQ42" s="99">
        <f t="shared" si="21"/>
        <v>0</v>
      </c>
      <c r="CR42" s="45"/>
      <c r="CS42" s="45"/>
      <c r="CT42" s="45"/>
      <c r="CU42" s="99">
        <f t="shared" si="22"/>
        <v>0</v>
      </c>
      <c r="CV42" s="45"/>
      <c r="CW42" s="45"/>
      <c r="CX42" s="99">
        <f t="shared" si="23"/>
        <v>0</v>
      </c>
      <c r="CY42" s="45"/>
      <c r="CZ42" s="45"/>
      <c r="DA42" s="45"/>
      <c r="DB42" s="99">
        <f t="shared" si="24"/>
        <v>0</v>
      </c>
      <c r="DC42" s="45"/>
      <c r="DD42" s="45"/>
      <c r="DE42" s="45"/>
      <c r="DF42" s="99">
        <f t="shared" si="25"/>
        <v>0</v>
      </c>
      <c r="DG42" s="45"/>
      <c r="DH42" s="45"/>
      <c r="DI42" s="45"/>
      <c r="DJ42" s="99">
        <f t="shared" si="26"/>
        <v>0</v>
      </c>
      <c r="DK42" s="107">
        <f t="shared" si="27"/>
        <v>0</v>
      </c>
      <c r="DL42" s="104">
        <f t="shared" si="28"/>
        <v>44</v>
      </c>
    </row>
    <row r="43" spans="1:116" ht="36.75" customHeight="1">
      <c r="A43" s="41">
        <v>37</v>
      </c>
      <c r="B43" s="83" t="s">
        <v>116</v>
      </c>
      <c r="C43" s="41"/>
      <c r="D43" s="41"/>
      <c r="E43" s="35"/>
      <c r="F43" s="35"/>
      <c r="G43" s="35"/>
      <c r="H43" s="35"/>
      <c r="I43" s="35"/>
      <c r="J43" s="99">
        <f t="shared" si="0"/>
        <v>0</v>
      </c>
      <c r="K43" s="42"/>
      <c r="L43" s="42"/>
      <c r="M43" s="42"/>
      <c r="N43" s="42"/>
      <c r="O43" s="42"/>
      <c r="P43" s="42"/>
      <c r="Q43" s="99">
        <f t="shared" si="2"/>
        <v>0</v>
      </c>
      <c r="R43" s="43"/>
      <c r="S43" s="43"/>
      <c r="T43" s="43"/>
      <c r="U43" s="99">
        <f t="shared" si="3"/>
        <v>0</v>
      </c>
      <c r="V43" s="43"/>
      <c r="W43" s="43"/>
      <c r="X43" s="43"/>
      <c r="Y43" s="99">
        <f t="shared" si="4"/>
        <v>0</v>
      </c>
      <c r="Z43" s="45"/>
      <c r="AA43" s="45"/>
      <c r="AB43" s="45"/>
      <c r="AC43" s="99">
        <f t="shared" si="5"/>
        <v>0</v>
      </c>
      <c r="AD43" s="45"/>
      <c r="AE43" s="45"/>
      <c r="AF43" s="45"/>
      <c r="AG43" s="99">
        <f t="shared" si="6"/>
        <v>0</v>
      </c>
      <c r="AH43" s="43"/>
      <c r="AI43" s="45"/>
      <c r="AJ43" s="45"/>
      <c r="AK43" s="45"/>
      <c r="AL43" s="99">
        <f t="shared" si="7"/>
        <v>0</v>
      </c>
      <c r="AM43" s="45"/>
      <c r="AN43" s="45"/>
      <c r="AO43" s="99">
        <f t="shared" si="8"/>
        <v>0</v>
      </c>
      <c r="AP43" s="45"/>
      <c r="AQ43" s="45"/>
      <c r="AR43" s="45"/>
      <c r="AS43" s="99">
        <f t="shared" si="9"/>
        <v>0</v>
      </c>
      <c r="AT43" s="45"/>
      <c r="AU43" s="45"/>
      <c r="AV43" s="99">
        <f t="shared" si="10"/>
        <v>0</v>
      </c>
      <c r="AW43" s="45"/>
      <c r="AX43" s="45"/>
      <c r="AY43" s="45"/>
      <c r="AZ43" s="99">
        <f t="shared" si="11"/>
        <v>0</v>
      </c>
      <c r="BA43" s="45"/>
      <c r="BB43" s="45"/>
      <c r="BC43" s="45"/>
      <c r="BD43" s="99">
        <f t="shared" si="12"/>
        <v>0</v>
      </c>
      <c r="BE43" s="45"/>
      <c r="BF43" s="45"/>
      <c r="BG43" s="45"/>
      <c r="BH43" s="99">
        <f t="shared" si="13"/>
        <v>0</v>
      </c>
      <c r="BI43" s="99">
        <f t="shared" si="14"/>
        <v>0</v>
      </c>
      <c r="BJ43" s="35"/>
      <c r="BK43" s="35"/>
      <c r="BL43" s="35"/>
      <c r="BM43" s="35"/>
      <c r="BN43" s="99">
        <f t="shared" si="1"/>
        <v>0</v>
      </c>
      <c r="BO43" s="113">
        <v>9</v>
      </c>
      <c r="BP43" s="42"/>
      <c r="BQ43" s="42"/>
      <c r="BR43" s="42"/>
      <c r="BS43" s="111">
        <f t="shared" si="15"/>
        <v>9</v>
      </c>
      <c r="BT43" s="43"/>
      <c r="BU43" s="43"/>
      <c r="BV43" s="43"/>
      <c r="BW43" s="99">
        <f t="shared" si="16"/>
        <v>0</v>
      </c>
      <c r="BX43" s="114">
        <v>22</v>
      </c>
      <c r="BY43" s="43"/>
      <c r="BZ43" s="43"/>
      <c r="CA43" s="99">
        <f t="shared" si="17"/>
        <v>22</v>
      </c>
      <c r="CB43" s="45"/>
      <c r="CC43" s="45"/>
      <c r="CD43" s="45"/>
      <c r="CE43" s="99">
        <f t="shared" si="18"/>
        <v>0</v>
      </c>
      <c r="CF43" s="45"/>
      <c r="CG43" s="45"/>
      <c r="CH43" s="45"/>
      <c r="CI43" s="99">
        <f t="shared" si="19"/>
        <v>0</v>
      </c>
      <c r="CJ43" s="43"/>
      <c r="CK43" s="45"/>
      <c r="CL43" s="45"/>
      <c r="CM43" s="45"/>
      <c r="CN43" s="99">
        <f t="shared" si="20"/>
        <v>0</v>
      </c>
      <c r="CO43" s="45"/>
      <c r="CP43" s="45"/>
      <c r="CQ43" s="99">
        <f t="shared" si="21"/>
        <v>0</v>
      </c>
      <c r="CR43" s="45"/>
      <c r="CS43" s="45"/>
      <c r="CT43" s="45"/>
      <c r="CU43" s="99">
        <f t="shared" si="22"/>
        <v>0</v>
      </c>
      <c r="CV43" s="45"/>
      <c r="CW43" s="45"/>
      <c r="CX43" s="99">
        <f t="shared" si="23"/>
        <v>0</v>
      </c>
      <c r="CY43" s="45"/>
      <c r="CZ43" s="45"/>
      <c r="DA43" s="45"/>
      <c r="DB43" s="99">
        <f t="shared" si="24"/>
        <v>0</v>
      </c>
      <c r="DC43" s="45"/>
      <c r="DD43" s="45"/>
      <c r="DE43" s="45"/>
      <c r="DF43" s="99">
        <f t="shared" si="25"/>
        <v>0</v>
      </c>
      <c r="DG43" s="45"/>
      <c r="DH43" s="45"/>
      <c r="DI43" s="45"/>
      <c r="DJ43" s="99">
        <f t="shared" si="26"/>
        <v>0</v>
      </c>
      <c r="DK43" s="107">
        <f t="shared" si="27"/>
        <v>31</v>
      </c>
      <c r="DL43" s="104">
        <f t="shared" si="28"/>
        <v>31</v>
      </c>
    </row>
    <row r="44" spans="1:116" ht="33.75" customHeight="1">
      <c r="A44" s="54">
        <v>38</v>
      </c>
      <c r="B44" s="83" t="s">
        <v>117</v>
      </c>
      <c r="C44" s="41"/>
      <c r="D44" s="41"/>
      <c r="E44" s="41"/>
      <c r="F44" s="41"/>
      <c r="G44" s="41"/>
      <c r="H44" s="41"/>
      <c r="I44" s="41"/>
      <c r="J44" s="116"/>
      <c r="K44" s="41"/>
      <c r="L44" s="41"/>
      <c r="M44" s="41"/>
      <c r="N44" s="41"/>
      <c r="O44" s="41"/>
      <c r="P44" s="41"/>
      <c r="Q44" s="116"/>
      <c r="R44" s="41"/>
      <c r="S44" s="41"/>
      <c r="T44" s="41"/>
      <c r="U44" s="116"/>
      <c r="V44" s="41"/>
      <c r="W44" s="41"/>
      <c r="X44" s="41"/>
      <c r="Y44" s="116"/>
      <c r="Z44" s="41"/>
      <c r="AA44" s="41"/>
      <c r="AB44" s="41"/>
      <c r="AC44" s="116"/>
      <c r="AD44" s="41"/>
      <c r="AE44" s="41"/>
      <c r="AF44" s="41"/>
      <c r="AG44" s="116"/>
      <c r="AH44" s="41"/>
      <c r="AI44" s="41"/>
      <c r="AJ44" s="41"/>
      <c r="AK44" s="41"/>
      <c r="AL44" s="116"/>
      <c r="AM44" s="41"/>
      <c r="AN44" s="41"/>
      <c r="AO44" s="116"/>
      <c r="AP44" s="41"/>
      <c r="AQ44" s="41"/>
      <c r="AR44" s="41"/>
      <c r="AS44" s="116"/>
      <c r="AT44" s="41"/>
      <c r="AU44" s="41"/>
      <c r="AV44" s="116"/>
      <c r="AW44" s="41"/>
      <c r="AX44" s="41"/>
      <c r="AY44" s="41"/>
      <c r="AZ44" s="116"/>
      <c r="BA44" s="41"/>
      <c r="BB44" s="41"/>
      <c r="BC44" s="41"/>
      <c r="BD44" s="116"/>
      <c r="BE44" s="41"/>
      <c r="BF44" s="41"/>
      <c r="BG44" s="41"/>
      <c r="BH44" s="116"/>
      <c r="BI44" s="116"/>
      <c r="BJ44" s="41"/>
      <c r="BK44" s="41"/>
      <c r="BL44" s="41"/>
      <c r="BM44" s="41"/>
      <c r="BN44" s="116"/>
      <c r="BO44" s="41"/>
      <c r="BP44" s="41"/>
      <c r="BQ44" s="41"/>
      <c r="BR44" s="41"/>
      <c r="BS44" s="117"/>
      <c r="BT44" s="41"/>
      <c r="BU44" s="41"/>
      <c r="BV44" s="41"/>
      <c r="BW44" s="116"/>
      <c r="BX44" s="41"/>
      <c r="BY44" s="41"/>
      <c r="BZ44" s="41"/>
      <c r="CA44" s="116"/>
      <c r="CB44" s="41"/>
      <c r="CC44" s="41"/>
      <c r="CD44" s="41"/>
      <c r="CE44" s="116"/>
      <c r="CF44" s="41"/>
      <c r="CG44" s="41"/>
      <c r="CH44" s="41"/>
      <c r="CI44" s="116"/>
      <c r="CJ44" s="41"/>
      <c r="CK44" s="41"/>
      <c r="CL44" s="41"/>
      <c r="CM44" s="41"/>
      <c r="CN44" s="116"/>
      <c r="CO44" s="41"/>
      <c r="CP44" s="41"/>
      <c r="CQ44" s="116"/>
      <c r="CR44" s="41"/>
      <c r="CS44" s="41"/>
      <c r="CT44" s="41"/>
      <c r="CU44" s="116"/>
      <c r="CV44" s="41"/>
      <c r="CW44" s="41"/>
      <c r="CX44" s="116"/>
      <c r="CY44" s="41"/>
      <c r="CZ44" s="41"/>
      <c r="DA44" s="41"/>
      <c r="DB44" s="116"/>
      <c r="DC44" s="41"/>
      <c r="DD44" s="41"/>
      <c r="DE44" s="41"/>
      <c r="DF44" s="116"/>
      <c r="DG44" s="41"/>
      <c r="DH44" s="41"/>
      <c r="DI44" s="41"/>
      <c r="DJ44" s="116"/>
      <c r="DK44" s="116"/>
      <c r="DL44" s="118"/>
    </row>
    <row r="45" spans="1:116" ht="31.5">
      <c r="A45" s="54">
        <v>39</v>
      </c>
      <c r="B45" s="83" t="s">
        <v>118</v>
      </c>
      <c r="C45" s="41"/>
      <c r="D45" s="41"/>
      <c r="E45" s="41"/>
      <c r="F45" s="41"/>
      <c r="G45" s="41"/>
      <c r="H45" s="41"/>
      <c r="I45" s="41"/>
      <c r="J45" s="116"/>
      <c r="K45" s="41"/>
      <c r="L45" s="41"/>
      <c r="M45" s="41"/>
      <c r="N45" s="41"/>
      <c r="O45" s="41"/>
      <c r="P45" s="41"/>
      <c r="Q45" s="116"/>
      <c r="R45" s="41"/>
      <c r="S45" s="41"/>
      <c r="T45" s="41"/>
      <c r="U45" s="116"/>
      <c r="V45" s="41"/>
      <c r="W45" s="41"/>
      <c r="X45" s="41"/>
      <c r="Y45" s="116"/>
      <c r="Z45" s="41"/>
      <c r="AA45" s="41"/>
      <c r="AB45" s="41"/>
      <c r="AC45" s="116"/>
      <c r="AD45" s="41"/>
      <c r="AE45" s="41"/>
      <c r="AF45" s="41"/>
      <c r="AG45" s="116"/>
      <c r="AH45" s="41"/>
      <c r="AI45" s="41"/>
      <c r="AJ45" s="41"/>
      <c r="AK45" s="41"/>
      <c r="AL45" s="116"/>
      <c r="AM45" s="41"/>
      <c r="AN45" s="41"/>
      <c r="AO45" s="116"/>
      <c r="AP45" s="41"/>
      <c r="AQ45" s="41"/>
      <c r="AR45" s="41"/>
      <c r="AS45" s="116"/>
      <c r="AT45" s="41"/>
      <c r="AU45" s="41"/>
      <c r="AV45" s="116"/>
      <c r="AW45" s="41"/>
      <c r="AX45" s="41"/>
      <c r="AY45" s="41"/>
      <c r="AZ45" s="116"/>
      <c r="BA45" s="41"/>
      <c r="BB45" s="41"/>
      <c r="BC45" s="41"/>
      <c r="BD45" s="116"/>
      <c r="BE45" s="41"/>
      <c r="BF45" s="41"/>
      <c r="BG45" s="41"/>
      <c r="BH45" s="116"/>
      <c r="BI45" s="116"/>
      <c r="BJ45" s="41"/>
      <c r="BK45" s="41"/>
      <c r="BL45" s="41"/>
      <c r="BM45" s="41"/>
      <c r="BN45" s="116"/>
      <c r="BO45" s="41"/>
      <c r="BP45" s="41"/>
      <c r="BQ45" s="41"/>
      <c r="BR45" s="41"/>
      <c r="BS45" s="117"/>
      <c r="BT45" s="41"/>
      <c r="BU45" s="41"/>
      <c r="BV45" s="41"/>
      <c r="BW45" s="116"/>
      <c r="BX45" s="41"/>
      <c r="BY45" s="41"/>
      <c r="BZ45" s="41"/>
      <c r="CA45" s="116"/>
      <c r="CB45" s="41"/>
      <c r="CC45" s="41"/>
      <c r="CD45" s="41"/>
      <c r="CE45" s="116"/>
      <c r="CF45" s="41"/>
      <c r="CG45" s="41"/>
      <c r="CH45" s="41"/>
      <c r="CI45" s="116"/>
      <c r="CJ45" s="41"/>
      <c r="CK45" s="41"/>
      <c r="CL45" s="41"/>
      <c r="CM45" s="41"/>
      <c r="CN45" s="116"/>
      <c r="CO45" s="41"/>
      <c r="CP45" s="41"/>
      <c r="CQ45" s="116"/>
      <c r="CR45" s="41"/>
      <c r="CS45" s="41"/>
      <c r="CT45" s="41"/>
      <c r="CU45" s="116"/>
      <c r="CV45" s="41"/>
      <c r="CW45" s="41"/>
      <c r="CX45" s="116"/>
      <c r="CY45" s="41"/>
      <c r="CZ45" s="41"/>
      <c r="DA45" s="41"/>
      <c r="DB45" s="116"/>
      <c r="DC45" s="41"/>
      <c r="DD45" s="41"/>
      <c r="DE45" s="41"/>
      <c r="DF45" s="116"/>
      <c r="DG45" s="41"/>
      <c r="DH45" s="41"/>
      <c r="DI45" s="41"/>
      <c r="DJ45" s="116"/>
      <c r="DK45" s="116"/>
      <c r="DL45" s="118"/>
    </row>
    <row r="46" spans="1:116" ht="47.25">
      <c r="A46" s="124">
        <v>40</v>
      </c>
      <c r="B46" s="125" t="s">
        <v>141</v>
      </c>
      <c r="C46" s="41"/>
      <c r="D46" s="41"/>
      <c r="E46" s="41"/>
      <c r="F46" s="41"/>
      <c r="G46" s="41"/>
      <c r="H46" s="41"/>
      <c r="I46" s="41"/>
      <c r="J46" s="116"/>
      <c r="K46" s="41"/>
      <c r="L46" s="41"/>
      <c r="M46" s="41"/>
      <c r="N46" s="41"/>
      <c r="O46" s="41"/>
      <c r="P46" s="41"/>
      <c r="Q46" s="116"/>
      <c r="R46" s="41"/>
      <c r="S46" s="41"/>
      <c r="T46" s="41"/>
      <c r="U46" s="116"/>
      <c r="V46" s="41"/>
      <c r="W46" s="41"/>
      <c r="X46" s="41"/>
      <c r="Y46" s="116"/>
      <c r="Z46" s="41"/>
      <c r="AA46" s="41"/>
      <c r="AB46" s="41"/>
      <c r="AC46" s="116"/>
      <c r="AD46" s="41"/>
      <c r="AE46" s="41"/>
      <c r="AF46" s="41"/>
      <c r="AG46" s="116"/>
      <c r="AH46" s="41"/>
      <c r="AI46" s="41"/>
      <c r="AJ46" s="41"/>
      <c r="AK46" s="41"/>
      <c r="AL46" s="116"/>
      <c r="AM46" s="41"/>
      <c r="AN46" s="41"/>
      <c r="AO46" s="116"/>
      <c r="AP46" s="41"/>
      <c r="AQ46" s="41"/>
      <c r="AR46" s="41"/>
      <c r="AS46" s="116"/>
      <c r="AT46" s="41"/>
      <c r="AU46" s="41"/>
      <c r="AV46" s="116"/>
      <c r="AW46" s="41"/>
      <c r="AX46" s="41"/>
      <c r="AY46" s="41"/>
      <c r="AZ46" s="116"/>
      <c r="BA46" s="41"/>
      <c r="BB46" s="41"/>
      <c r="BC46" s="41"/>
      <c r="BD46" s="116"/>
      <c r="BE46" s="41"/>
      <c r="BF46" s="41"/>
      <c r="BG46" s="41"/>
      <c r="BH46" s="116"/>
      <c r="BI46" s="116"/>
      <c r="BJ46" s="41"/>
      <c r="BK46" s="41"/>
      <c r="BL46" s="41"/>
      <c r="BM46" s="41"/>
      <c r="BN46" s="116"/>
      <c r="BO46" s="41"/>
      <c r="BP46" s="41"/>
      <c r="BQ46" s="41"/>
      <c r="BR46" s="41"/>
      <c r="BS46" s="117"/>
      <c r="BT46" s="41"/>
      <c r="BU46" s="41"/>
      <c r="BV46" s="41"/>
      <c r="BW46" s="116"/>
      <c r="BX46" s="41"/>
      <c r="BY46" s="41"/>
      <c r="BZ46" s="41"/>
      <c r="CA46" s="116"/>
      <c r="CB46" s="41"/>
      <c r="CC46" s="41"/>
      <c r="CD46" s="41"/>
      <c r="CE46" s="116"/>
      <c r="CF46" s="41"/>
      <c r="CG46" s="41"/>
      <c r="CH46" s="41"/>
      <c r="CI46" s="116"/>
      <c r="CJ46" s="41"/>
      <c r="CK46" s="41"/>
      <c r="CL46" s="41"/>
      <c r="CM46" s="41"/>
      <c r="CN46" s="116"/>
      <c r="CO46" s="41"/>
      <c r="CP46" s="41"/>
      <c r="CQ46" s="116"/>
      <c r="CR46" s="41"/>
      <c r="CS46" s="41"/>
      <c r="CT46" s="41"/>
      <c r="CU46" s="116"/>
      <c r="CV46" s="41"/>
      <c r="CW46" s="41"/>
      <c r="CX46" s="116"/>
      <c r="CY46" s="41"/>
      <c r="CZ46" s="41"/>
      <c r="DA46" s="41"/>
      <c r="DB46" s="116"/>
      <c r="DC46" s="41"/>
      <c r="DD46" s="41"/>
      <c r="DE46" s="41"/>
      <c r="DF46" s="116"/>
      <c r="DG46" s="41"/>
      <c r="DH46" s="41"/>
      <c r="DI46" s="41"/>
      <c r="DJ46" s="116"/>
      <c r="DK46" s="116"/>
      <c r="DL46" s="118"/>
    </row>
  </sheetData>
  <mergeCells count="39">
    <mergeCell ref="C6:J6"/>
    <mergeCell ref="K6:Q6"/>
    <mergeCell ref="R6:U6"/>
    <mergeCell ref="V6:Y6"/>
    <mergeCell ref="B2:I2"/>
    <mergeCell ref="C5:AG5"/>
    <mergeCell ref="AP3:BH3"/>
    <mergeCell ref="AH5:BH5"/>
    <mergeCell ref="U3:Y3"/>
    <mergeCell ref="C3:O3"/>
    <mergeCell ref="J2:AO2"/>
    <mergeCell ref="BE6:BH6"/>
    <mergeCell ref="Z6:AC6"/>
    <mergeCell ref="AD6:AG6"/>
    <mergeCell ref="AM6:AO6"/>
    <mergeCell ref="AT6:AV6"/>
    <mergeCell ref="AW6:AZ6"/>
    <mergeCell ref="BA6:BD6"/>
    <mergeCell ref="CO6:CQ6"/>
    <mergeCell ref="C4:BH4"/>
    <mergeCell ref="AP6:AS6"/>
    <mergeCell ref="AH6:AL6"/>
    <mergeCell ref="BJ4:DJ4"/>
    <mergeCell ref="BJ5:CI5"/>
    <mergeCell ref="CJ5:DJ5"/>
    <mergeCell ref="BJ6:BN6"/>
    <mergeCell ref="BO6:BS6"/>
    <mergeCell ref="BT6:BW6"/>
    <mergeCell ref="DG6:DJ6"/>
    <mergeCell ref="BI4:BI6"/>
    <mergeCell ref="CB6:CE6"/>
    <mergeCell ref="CF6:CI6"/>
    <mergeCell ref="CJ6:CN6"/>
    <mergeCell ref="BX6:CA6"/>
    <mergeCell ref="DK4:DK6"/>
    <mergeCell ref="CR6:CU6"/>
    <mergeCell ref="CV6:CX6"/>
    <mergeCell ref="CY6:DB6"/>
    <mergeCell ref="DC6:DF6"/>
  </mergeCells>
  <phoneticPr fontId="0" type="noConversion"/>
  <pageMargins left="0.33" right="0.25" top="0.32" bottom="0.3" header="0.22" footer="0.23"/>
  <pageSetup paperSize="9" scale="9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44"/>
  <sheetViews>
    <sheetView zoomScale="75" workbookViewId="0">
      <pane xSplit="2" ySplit="1" topLeftCell="E29" activePane="bottomRight" state="frozen"/>
      <selection pane="topRight" activeCell="C1" sqref="C1"/>
      <selection pane="bottomLeft" activeCell="A2" sqref="A2"/>
      <selection pane="bottomRight" activeCell="E36" sqref="E36"/>
    </sheetView>
  </sheetViews>
  <sheetFormatPr defaultRowHeight="15"/>
  <cols>
    <col min="1" max="1" width="4.140625" customWidth="1"/>
    <col min="2" max="2" width="32.85546875" customWidth="1"/>
    <col min="3" max="3" width="6" customWidth="1"/>
    <col min="4" max="8" width="5.7109375" customWidth="1"/>
    <col min="9" max="9" width="5.7109375" style="100" customWidth="1"/>
    <col min="10" max="35" width="5.7109375" customWidth="1"/>
    <col min="36" max="36" width="8.5703125" style="29" customWidth="1"/>
    <col min="37" max="63" width="5.7109375" customWidth="1"/>
    <col min="64" max="64" width="8.5703125" customWidth="1"/>
    <col min="65" max="65" width="7.85546875" customWidth="1"/>
    <col min="66" max="70" width="8.28515625" customWidth="1"/>
    <col min="71" max="71" width="10" customWidth="1"/>
    <col min="72" max="72" width="10.7109375" customWidth="1"/>
    <col min="73" max="73" width="11" customWidth="1"/>
    <col min="74" max="74" width="27" customWidth="1"/>
  </cols>
  <sheetData>
    <row r="1" spans="1:72" s="8" customFormat="1" ht="17.25">
      <c r="B1" s="144"/>
      <c r="C1" s="144"/>
      <c r="D1" s="144"/>
      <c r="E1" s="144"/>
      <c r="F1" s="144"/>
      <c r="G1" s="144"/>
      <c r="H1" s="133" t="s">
        <v>35</v>
      </c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7"/>
      <c r="BE1" s="17"/>
    </row>
    <row r="2" spans="1:72" s="66" customFormat="1" ht="21" customHeight="1" thickBot="1">
      <c r="D2" s="145"/>
      <c r="E2" s="145"/>
      <c r="F2" s="145"/>
      <c r="G2" s="145"/>
      <c r="H2" s="145"/>
      <c r="I2" s="145"/>
      <c r="J2" s="145"/>
      <c r="K2" s="145"/>
      <c r="L2" s="145"/>
      <c r="M2" s="14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68"/>
      <c r="AK2" s="145"/>
      <c r="AL2" s="145"/>
      <c r="AM2" s="145"/>
      <c r="AN2" s="145"/>
      <c r="AO2" s="145"/>
      <c r="AP2" s="145"/>
      <c r="AQ2" s="145"/>
      <c r="AR2" s="145"/>
      <c r="AS2" s="14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67"/>
      <c r="BO2" s="67"/>
      <c r="BP2" s="67"/>
      <c r="BQ2" s="67"/>
      <c r="BR2" s="67"/>
      <c r="BS2" s="67"/>
      <c r="BT2" s="67"/>
    </row>
    <row r="3" spans="1:72" s="8" customFormat="1" ht="15.75" customHeight="1" thickBot="1">
      <c r="A3" s="6"/>
      <c r="B3" s="26" t="s">
        <v>0</v>
      </c>
      <c r="C3" s="37"/>
      <c r="D3" s="172" t="s">
        <v>36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4"/>
      <c r="AJ3" s="177" t="s">
        <v>8</v>
      </c>
      <c r="AK3" s="172" t="s">
        <v>37</v>
      </c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4"/>
      <c r="BL3" s="175" t="s">
        <v>8</v>
      </c>
      <c r="BM3" s="109" t="s">
        <v>8</v>
      </c>
      <c r="BN3" s="25"/>
      <c r="BO3" s="25"/>
      <c r="BP3" s="25"/>
      <c r="BQ3" s="25"/>
      <c r="BR3" s="25"/>
      <c r="BS3" s="25"/>
      <c r="BT3" s="25"/>
    </row>
    <row r="4" spans="1:72" s="8" customFormat="1" ht="16.5" customHeight="1" thickBot="1">
      <c r="A4" s="6"/>
      <c r="B4" s="7"/>
      <c r="C4" s="11"/>
      <c r="D4" s="179" t="s">
        <v>150</v>
      </c>
      <c r="E4" s="180"/>
      <c r="F4" s="180"/>
      <c r="G4" s="180"/>
      <c r="H4" s="180"/>
      <c r="I4" s="181"/>
      <c r="J4" s="172" t="s">
        <v>149</v>
      </c>
      <c r="K4" s="173"/>
      <c r="L4" s="173"/>
      <c r="M4" s="173"/>
      <c r="N4" s="173"/>
      <c r="O4" s="174"/>
      <c r="P4" s="172" t="s">
        <v>3</v>
      </c>
      <c r="Q4" s="173"/>
      <c r="R4" s="173"/>
      <c r="S4" s="173"/>
      <c r="T4" s="174"/>
      <c r="U4" s="172" t="s">
        <v>4</v>
      </c>
      <c r="V4" s="173"/>
      <c r="W4" s="173"/>
      <c r="X4" s="173"/>
      <c r="Y4" s="174"/>
      <c r="Z4" s="172" t="s">
        <v>148</v>
      </c>
      <c r="AA4" s="173"/>
      <c r="AB4" s="173"/>
      <c r="AC4" s="173"/>
      <c r="AD4" s="174"/>
      <c r="AE4" s="172" t="s">
        <v>6</v>
      </c>
      <c r="AF4" s="173"/>
      <c r="AG4" s="173"/>
      <c r="AH4" s="173"/>
      <c r="AI4" s="174"/>
      <c r="AJ4" s="178"/>
      <c r="AK4" s="172" t="s">
        <v>150</v>
      </c>
      <c r="AL4" s="173"/>
      <c r="AM4" s="173"/>
      <c r="AN4" s="173"/>
      <c r="AO4" s="174"/>
      <c r="AP4" s="172" t="s">
        <v>149</v>
      </c>
      <c r="AQ4" s="173"/>
      <c r="AR4" s="173"/>
      <c r="AS4" s="173"/>
      <c r="AT4" s="174"/>
      <c r="AU4" s="172" t="s">
        <v>3</v>
      </c>
      <c r="AV4" s="173"/>
      <c r="AW4" s="173"/>
      <c r="AX4" s="173"/>
      <c r="AY4" s="174"/>
      <c r="AZ4" s="172" t="s">
        <v>4</v>
      </c>
      <c r="BA4" s="173"/>
      <c r="BB4" s="173"/>
      <c r="BC4" s="174"/>
      <c r="BD4" s="172" t="s">
        <v>148</v>
      </c>
      <c r="BE4" s="173"/>
      <c r="BF4" s="173"/>
      <c r="BG4" s="174"/>
      <c r="BH4" s="172" t="s">
        <v>6</v>
      </c>
      <c r="BI4" s="173"/>
      <c r="BJ4" s="173"/>
      <c r="BK4" s="174"/>
      <c r="BL4" s="176"/>
      <c r="BM4" s="109"/>
      <c r="BN4" s="25"/>
      <c r="BO4" s="25"/>
      <c r="BP4" s="25"/>
      <c r="BQ4" s="25"/>
      <c r="BR4" s="25"/>
      <c r="BS4" s="25"/>
    </row>
    <row r="5" spans="1:72" ht="24.95" customHeight="1">
      <c r="A5" s="54">
        <v>1</v>
      </c>
      <c r="B5" s="78" t="s">
        <v>45</v>
      </c>
      <c r="C5" s="13"/>
      <c r="D5" s="35"/>
      <c r="E5" s="35"/>
      <c r="F5" s="35"/>
      <c r="G5" s="35"/>
      <c r="H5" s="36"/>
      <c r="I5" s="107">
        <f>SUM(D5:H5)</f>
        <v>0</v>
      </c>
      <c r="J5" s="36"/>
      <c r="K5" s="36"/>
      <c r="L5" s="36"/>
      <c r="M5" s="36"/>
      <c r="N5" s="36"/>
      <c r="O5" s="33">
        <f>SUM(J5:N5)</f>
        <v>0</v>
      </c>
      <c r="P5" s="32"/>
      <c r="Q5" s="32"/>
      <c r="R5" s="32"/>
      <c r="S5" s="32"/>
      <c r="T5" s="33">
        <f>SUM(P5:S5)</f>
        <v>0</v>
      </c>
      <c r="U5" s="16"/>
      <c r="V5" s="16"/>
      <c r="W5" s="16"/>
      <c r="X5" s="16"/>
      <c r="Y5" s="14">
        <f>SUM(U5:X5)</f>
        <v>0</v>
      </c>
      <c r="Z5" s="16"/>
      <c r="AA5" s="16"/>
      <c r="AB5" s="16"/>
      <c r="AC5" s="16"/>
      <c r="AD5" s="14">
        <f>SUM(Z5:AC5)</f>
        <v>0</v>
      </c>
      <c r="AE5" s="16"/>
      <c r="AF5" s="16"/>
      <c r="AG5" s="16"/>
      <c r="AH5" s="16"/>
      <c r="AI5" s="14">
        <f>SUM(AE5:AH5)</f>
        <v>0</v>
      </c>
      <c r="AJ5" s="33">
        <f>SUM(AI5,AD5,Y5,T5,O5,I5)</f>
        <v>0</v>
      </c>
      <c r="AK5" s="16"/>
      <c r="AL5" s="16"/>
      <c r="AM5" s="16"/>
      <c r="AN5" s="16"/>
      <c r="AO5" s="14">
        <f>SUM(AK5:AN5)</f>
        <v>0</v>
      </c>
      <c r="AP5" s="16">
        <v>20</v>
      </c>
      <c r="AQ5" s="16"/>
      <c r="AR5" s="16"/>
      <c r="AS5" s="16"/>
      <c r="AT5" s="14">
        <f>SUM(AP5:AS5)</f>
        <v>20</v>
      </c>
      <c r="AU5" s="16"/>
      <c r="AV5" s="32"/>
      <c r="AW5" s="32"/>
      <c r="AX5" s="32"/>
      <c r="AY5" s="33">
        <f>SUM(AU5:AX5)</f>
        <v>0</v>
      </c>
      <c r="AZ5" s="32"/>
      <c r="BA5" s="32"/>
      <c r="BB5" s="32"/>
      <c r="BC5" s="33">
        <f>SUM(AZ5:BB5)</f>
        <v>0</v>
      </c>
      <c r="BD5" s="32"/>
      <c r="BE5" s="32"/>
      <c r="BF5" s="32"/>
      <c r="BG5" s="33">
        <f>SUM(BD5:BF5)</f>
        <v>0</v>
      </c>
      <c r="BH5" s="32"/>
      <c r="BI5" s="32"/>
      <c r="BJ5" s="32"/>
      <c r="BK5" s="33">
        <f>SUM(BH5:BJ5)</f>
        <v>0</v>
      </c>
      <c r="BL5" s="39">
        <f t="shared" ref="BL5:BL44" si="0">SUM(BK5,BG5,BC5,AY5,AT5,AO5)</f>
        <v>20</v>
      </c>
      <c r="BM5" s="108">
        <f t="shared" ref="BM5:BM44" si="1">SUM(BL5,AJ5)</f>
        <v>20</v>
      </c>
      <c r="BN5" s="18"/>
      <c r="BO5" s="18"/>
      <c r="BP5" s="18"/>
      <c r="BQ5" s="18"/>
      <c r="BR5" s="18"/>
      <c r="BS5" s="18"/>
    </row>
    <row r="6" spans="1:72" ht="24.95" customHeight="1">
      <c r="A6" s="54">
        <v>2</v>
      </c>
      <c r="B6" s="79" t="s">
        <v>40</v>
      </c>
      <c r="C6" s="1"/>
      <c r="D6" s="35"/>
      <c r="E6" s="35">
        <v>18</v>
      </c>
      <c r="F6" s="35"/>
      <c r="G6" s="35"/>
      <c r="H6" s="36"/>
      <c r="I6" s="107">
        <f t="shared" ref="I6:I43" si="2">SUM(D6:H6)</f>
        <v>18</v>
      </c>
      <c r="J6" s="36">
        <v>13</v>
      </c>
      <c r="K6" s="36"/>
      <c r="L6" s="36"/>
      <c r="M6" s="36"/>
      <c r="N6" s="36"/>
      <c r="O6" s="39">
        <f t="shared" ref="O6:O43" si="3">SUM(J6:N6)</f>
        <v>13</v>
      </c>
      <c r="P6" s="38"/>
      <c r="Q6" s="38"/>
      <c r="R6" s="38"/>
      <c r="S6" s="38"/>
      <c r="T6" s="39">
        <f t="shared" ref="T6:T43" si="4">SUM(P6:S6)</f>
        <v>0</v>
      </c>
      <c r="U6" s="16"/>
      <c r="V6" s="16"/>
      <c r="W6" s="16"/>
      <c r="X6" s="16"/>
      <c r="Y6" s="14">
        <f t="shared" ref="Y6:Y43" si="5">SUM(U6:X6)</f>
        <v>0</v>
      </c>
      <c r="Z6" s="16"/>
      <c r="AA6" s="16"/>
      <c r="AB6" s="16"/>
      <c r="AC6" s="16"/>
      <c r="AD6" s="14">
        <f t="shared" ref="AD6:AD43" si="6">SUM(Z6:AC6)</f>
        <v>0</v>
      </c>
      <c r="AE6" s="16"/>
      <c r="AF6" s="16"/>
      <c r="AG6" s="16"/>
      <c r="AH6" s="16"/>
      <c r="AI6" s="14">
        <f t="shared" ref="AI6:AI43" si="7">SUM(AE6:AH6)</f>
        <v>0</v>
      </c>
      <c r="AJ6" s="39">
        <f t="shared" ref="AJ6:AJ43" si="8">SUM(AI6,AD6,Y6,T6,O6,I6)</f>
        <v>31</v>
      </c>
      <c r="AK6" s="16">
        <v>54</v>
      </c>
      <c r="AL6" s="16">
        <v>48</v>
      </c>
      <c r="AM6" s="16"/>
      <c r="AN6" s="16"/>
      <c r="AO6" s="14">
        <f t="shared" ref="AO6:AO43" si="9">SUM(AK6:AN6)</f>
        <v>102</v>
      </c>
      <c r="AP6" s="16">
        <v>11</v>
      </c>
      <c r="AQ6" s="16"/>
      <c r="AR6" s="16"/>
      <c r="AS6" s="16"/>
      <c r="AT6" s="14">
        <f t="shared" ref="AT6:AT43" si="10">SUM(AP6:AS6)</f>
        <v>11</v>
      </c>
      <c r="AU6" s="16"/>
      <c r="AV6" s="38"/>
      <c r="AW6" s="38"/>
      <c r="AX6" s="38"/>
      <c r="AY6" s="39">
        <f t="shared" ref="AY6:AY43" si="11">SUM(AU6:AX6)</f>
        <v>0</v>
      </c>
      <c r="AZ6" s="38"/>
      <c r="BA6" s="38"/>
      <c r="BB6" s="38"/>
      <c r="BC6" s="39">
        <f t="shared" ref="BC6:BC43" si="12">SUM(AZ6:BB6)</f>
        <v>0</v>
      </c>
      <c r="BD6" s="128">
        <v>30</v>
      </c>
      <c r="BE6" s="38"/>
      <c r="BF6" s="38"/>
      <c r="BG6" s="39">
        <f t="shared" ref="BG6:BG43" si="13">SUM(BD6:BF6)</f>
        <v>30</v>
      </c>
      <c r="BH6" s="38"/>
      <c r="BI6" s="38"/>
      <c r="BJ6" s="38"/>
      <c r="BK6" s="39">
        <f t="shared" ref="BK6:BK43" si="14">SUM(BH6:BJ6)</f>
        <v>0</v>
      </c>
      <c r="BL6" s="39">
        <f t="shared" si="0"/>
        <v>143</v>
      </c>
      <c r="BM6" s="108">
        <f t="shared" si="1"/>
        <v>174</v>
      </c>
      <c r="BN6" s="18"/>
      <c r="BO6" s="18"/>
      <c r="BP6" s="18"/>
      <c r="BQ6" s="18"/>
      <c r="BR6" s="18"/>
      <c r="BS6" s="18"/>
    </row>
    <row r="7" spans="1:72" ht="24.95" customHeight="1">
      <c r="A7" s="54">
        <v>3</v>
      </c>
      <c r="B7" s="79" t="s">
        <v>90</v>
      </c>
      <c r="C7" s="1"/>
      <c r="D7" s="35"/>
      <c r="E7" s="35">
        <v>45</v>
      </c>
      <c r="F7" s="35"/>
      <c r="G7" s="35"/>
      <c r="H7" s="36"/>
      <c r="I7" s="107">
        <f t="shared" si="2"/>
        <v>45</v>
      </c>
      <c r="J7" s="36"/>
      <c r="K7" s="36"/>
      <c r="L7" s="36"/>
      <c r="M7" s="36"/>
      <c r="N7" s="36"/>
      <c r="O7" s="39">
        <f t="shared" si="3"/>
        <v>0</v>
      </c>
      <c r="P7" s="38"/>
      <c r="Q7" s="38"/>
      <c r="R7" s="38"/>
      <c r="S7" s="38"/>
      <c r="T7" s="39">
        <f t="shared" si="4"/>
        <v>0</v>
      </c>
      <c r="U7" s="16"/>
      <c r="V7" s="16"/>
      <c r="W7" s="16"/>
      <c r="X7" s="16"/>
      <c r="Y7" s="14">
        <f t="shared" si="5"/>
        <v>0</v>
      </c>
      <c r="Z7" s="16"/>
      <c r="AA7" s="16"/>
      <c r="AB7" s="16"/>
      <c r="AC7" s="16"/>
      <c r="AD7" s="14">
        <f t="shared" si="6"/>
        <v>0</v>
      </c>
      <c r="AE7" s="16"/>
      <c r="AF7" s="16"/>
      <c r="AG7" s="16"/>
      <c r="AH7" s="16"/>
      <c r="AI7" s="14">
        <f t="shared" si="7"/>
        <v>0</v>
      </c>
      <c r="AJ7" s="39">
        <f t="shared" si="8"/>
        <v>45</v>
      </c>
      <c r="AK7" s="16"/>
      <c r="AL7" s="16"/>
      <c r="AM7" s="16"/>
      <c r="AN7" s="16"/>
      <c r="AO7" s="14">
        <f t="shared" si="9"/>
        <v>0</v>
      </c>
      <c r="AP7" s="16"/>
      <c r="AQ7" s="16"/>
      <c r="AR7" s="16"/>
      <c r="AS7" s="16"/>
      <c r="AT7" s="14">
        <f t="shared" si="10"/>
        <v>0</v>
      </c>
      <c r="AU7" s="16"/>
      <c r="AV7" s="38"/>
      <c r="AW7" s="38"/>
      <c r="AX7" s="38"/>
      <c r="AY7" s="39">
        <f t="shared" si="11"/>
        <v>0</v>
      </c>
      <c r="AZ7" s="38"/>
      <c r="BA7" s="38"/>
      <c r="BB7" s="38"/>
      <c r="BC7" s="39">
        <f t="shared" si="12"/>
        <v>0</v>
      </c>
      <c r="BD7" s="38"/>
      <c r="BE7" s="38"/>
      <c r="BF7" s="38"/>
      <c r="BG7" s="39">
        <f t="shared" si="13"/>
        <v>0</v>
      </c>
      <c r="BH7" s="38"/>
      <c r="BI7" s="38"/>
      <c r="BJ7" s="38"/>
      <c r="BK7" s="39">
        <f t="shared" si="14"/>
        <v>0</v>
      </c>
      <c r="BL7" s="39">
        <f t="shared" si="0"/>
        <v>0</v>
      </c>
      <c r="BM7" s="108">
        <f t="shared" si="1"/>
        <v>45</v>
      </c>
      <c r="BN7" s="18"/>
      <c r="BO7" s="18"/>
      <c r="BP7" s="18"/>
      <c r="BQ7" s="18"/>
      <c r="BR7" s="18"/>
      <c r="BS7" s="18"/>
    </row>
    <row r="8" spans="1:72" ht="24.95" customHeight="1">
      <c r="A8" s="54">
        <v>4</v>
      </c>
      <c r="B8" s="79" t="s">
        <v>91</v>
      </c>
      <c r="C8" s="1"/>
      <c r="D8" s="35"/>
      <c r="E8" s="35">
        <v>60</v>
      </c>
      <c r="F8" s="35"/>
      <c r="G8" s="35"/>
      <c r="H8" s="36"/>
      <c r="I8" s="107">
        <f t="shared" si="2"/>
        <v>60</v>
      </c>
      <c r="J8" s="36">
        <v>20</v>
      </c>
      <c r="K8" s="36"/>
      <c r="L8" s="36"/>
      <c r="M8" s="36"/>
      <c r="N8" s="36"/>
      <c r="O8" s="39">
        <f t="shared" si="3"/>
        <v>20</v>
      </c>
      <c r="P8" s="38"/>
      <c r="Q8" s="38"/>
      <c r="R8" s="38"/>
      <c r="S8" s="38"/>
      <c r="T8" s="39">
        <f t="shared" si="4"/>
        <v>0</v>
      </c>
      <c r="U8" s="16"/>
      <c r="V8" s="16"/>
      <c r="W8" s="16"/>
      <c r="X8" s="16"/>
      <c r="Y8" s="14">
        <f t="shared" si="5"/>
        <v>0</v>
      </c>
      <c r="Z8" s="16">
        <v>40</v>
      </c>
      <c r="AA8" s="16"/>
      <c r="AB8" s="16"/>
      <c r="AC8" s="16"/>
      <c r="AD8" s="14">
        <f t="shared" si="6"/>
        <v>40</v>
      </c>
      <c r="AE8" s="16"/>
      <c r="AF8" s="16"/>
      <c r="AG8" s="16"/>
      <c r="AH8" s="16"/>
      <c r="AI8" s="14">
        <f t="shared" si="7"/>
        <v>0</v>
      </c>
      <c r="AJ8" s="39">
        <f t="shared" si="8"/>
        <v>120</v>
      </c>
      <c r="AK8" s="16">
        <v>27</v>
      </c>
      <c r="AL8" s="16">
        <v>51</v>
      </c>
      <c r="AM8" s="16">
        <v>42</v>
      </c>
      <c r="AN8" s="16"/>
      <c r="AO8" s="14">
        <f t="shared" si="9"/>
        <v>120</v>
      </c>
      <c r="AP8" s="16"/>
      <c r="AQ8" s="16"/>
      <c r="AR8" s="16"/>
      <c r="AS8" s="16"/>
      <c r="AT8" s="14">
        <f t="shared" si="10"/>
        <v>0</v>
      </c>
      <c r="AU8" s="16"/>
      <c r="AV8" s="38"/>
      <c r="AW8" s="38"/>
      <c r="AX8" s="38"/>
      <c r="AY8" s="39">
        <f t="shared" si="11"/>
        <v>0</v>
      </c>
      <c r="AZ8" s="38"/>
      <c r="BA8" s="38"/>
      <c r="BB8" s="38"/>
      <c r="BC8" s="39">
        <f t="shared" si="12"/>
        <v>0</v>
      </c>
      <c r="BD8" s="38"/>
      <c r="BE8" s="38"/>
      <c r="BF8" s="38"/>
      <c r="BG8" s="39">
        <f t="shared" si="13"/>
        <v>0</v>
      </c>
      <c r="BH8" s="38"/>
      <c r="BI8" s="38"/>
      <c r="BJ8" s="38"/>
      <c r="BK8" s="39">
        <f t="shared" si="14"/>
        <v>0</v>
      </c>
      <c r="BL8" s="39">
        <f t="shared" si="0"/>
        <v>120</v>
      </c>
      <c r="BM8" s="108">
        <f t="shared" si="1"/>
        <v>240</v>
      </c>
      <c r="BN8" s="18"/>
      <c r="BO8" s="18"/>
      <c r="BP8" s="18"/>
      <c r="BQ8" s="18"/>
      <c r="BR8" s="18"/>
      <c r="BS8" s="18"/>
    </row>
    <row r="9" spans="1:72" ht="24.95" customHeight="1">
      <c r="A9" s="54">
        <v>5</v>
      </c>
      <c r="B9" s="79" t="s">
        <v>92</v>
      </c>
      <c r="C9" s="1"/>
      <c r="D9" s="35"/>
      <c r="E9" s="35"/>
      <c r="F9" s="35"/>
      <c r="G9" s="35"/>
      <c r="H9" s="36"/>
      <c r="I9" s="107">
        <f t="shared" si="2"/>
        <v>0</v>
      </c>
      <c r="J9" s="36"/>
      <c r="K9" s="36"/>
      <c r="L9" s="36"/>
      <c r="M9" s="36"/>
      <c r="N9" s="36"/>
      <c r="O9" s="39">
        <f t="shared" si="3"/>
        <v>0</v>
      </c>
      <c r="P9" s="38"/>
      <c r="Q9" s="38"/>
      <c r="R9" s="38"/>
      <c r="S9" s="38"/>
      <c r="T9" s="39">
        <f t="shared" si="4"/>
        <v>0</v>
      </c>
      <c r="U9" s="16"/>
      <c r="V9" s="16"/>
      <c r="W9" s="16"/>
      <c r="X9" s="16"/>
      <c r="Y9" s="14">
        <f t="shared" si="5"/>
        <v>0</v>
      </c>
      <c r="Z9" s="16"/>
      <c r="AA9" s="16"/>
      <c r="AB9" s="16"/>
      <c r="AC9" s="16"/>
      <c r="AD9" s="14">
        <f t="shared" si="6"/>
        <v>0</v>
      </c>
      <c r="AE9" s="16"/>
      <c r="AF9" s="16"/>
      <c r="AG9" s="16"/>
      <c r="AH9" s="16"/>
      <c r="AI9" s="14">
        <f t="shared" si="7"/>
        <v>0</v>
      </c>
      <c r="AJ9" s="39">
        <f t="shared" si="8"/>
        <v>0</v>
      </c>
      <c r="AK9" s="16"/>
      <c r="AL9" s="16"/>
      <c r="AM9" s="16"/>
      <c r="AN9" s="16"/>
      <c r="AO9" s="14">
        <f t="shared" si="9"/>
        <v>0</v>
      </c>
      <c r="AP9" s="16">
        <v>17</v>
      </c>
      <c r="AQ9" s="16"/>
      <c r="AR9" s="16"/>
      <c r="AS9" s="16"/>
      <c r="AT9" s="14">
        <f t="shared" si="10"/>
        <v>17</v>
      </c>
      <c r="AU9" s="16"/>
      <c r="AV9" s="38"/>
      <c r="AW9" s="38"/>
      <c r="AX9" s="38"/>
      <c r="AY9" s="39">
        <f t="shared" si="11"/>
        <v>0</v>
      </c>
      <c r="AZ9" s="38"/>
      <c r="BA9" s="38"/>
      <c r="BB9" s="38"/>
      <c r="BC9" s="39">
        <f t="shared" si="12"/>
        <v>0</v>
      </c>
      <c r="BD9" s="38"/>
      <c r="BE9" s="38"/>
      <c r="BF9" s="38"/>
      <c r="BG9" s="39">
        <f t="shared" si="13"/>
        <v>0</v>
      </c>
      <c r="BH9" s="38"/>
      <c r="BI9" s="38"/>
      <c r="BJ9" s="38"/>
      <c r="BK9" s="39">
        <f t="shared" si="14"/>
        <v>0</v>
      </c>
      <c r="BL9" s="39">
        <f t="shared" si="0"/>
        <v>17</v>
      </c>
      <c r="BM9" s="108">
        <f t="shared" si="1"/>
        <v>17</v>
      </c>
      <c r="BN9" s="18"/>
      <c r="BO9" s="18"/>
      <c r="BP9" s="18"/>
      <c r="BQ9" s="18"/>
      <c r="BR9" s="18"/>
      <c r="BS9" s="18"/>
    </row>
    <row r="10" spans="1:72" ht="24.95" customHeight="1">
      <c r="A10" s="54">
        <v>6</v>
      </c>
      <c r="B10" s="79" t="s">
        <v>93</v>
      </c>
      <c r="C10" s="1"/>
      <c r="D10" s="35"/>
      <c r="E10" s="35"/>
      <c r="F10" s="35"/>
      <c r="G10" s="35"/>
      <c r="H10" s="36"/>
      <c r="I10" s="107">
        <f t="shared" si="2"/>
        <v>0</v>
      </c>
      <c r="J10" s="36"/>
      <c r="K10" s="36"/>
      <c r="L10" s="36"/>
      <c r="M10" s="36"/>
      <c r="N10" s="36"/>
      <c r="O10" s="39">
        <f t="shared" si="3"/>
        <v>0</v>
      </c>
      <c r="P10" s="38"/>
      <c r="Q10" s="38"/>
      <c r="R10" s="38"/>
      <c r="S10" s="38"/>
      <c r="T10" s="39">
        <f t="shared" si="4"/>
        <v>0</v>
      </c>
      <c r="U10" s="16"/>
      <c r="V10" s="16"/>
      <c r="W10" s="16"/>
      <c r="X10" s="16"/>
      <c r="Y10" s="14">
        <f t="shared" si="5"/>
        <v>0</v>
      </c>
      <c r="Z10" s="16"/>
      <c r="AA10" s="16"/>
      <c r="AB10" s="16"/>
      <c r="AC10" s="16"/>
      <c r="AD10" s="14">
        <f t="shared" si="6"/>
        <v>0</v>
      </c>
      <c r="AE10" s="16"/>
      <c r="AF10" s="16"/>
      <c r="AG10" s="16"/>
      <c r="AH10" s="16"/>
      <c r="AI10" s="14">
        <f t="shared" si="7"/>
        <v>0</v>
      </c>
      <c r="AJ10" s="39">
        <f t="shared" si="8"/>
        <v>0</v>
      </c>
      <c r="AK10" s="16"/>
      <c r="AL10" s="16"/>
      <c r="AM10" s="16"/>
      <c r="AN10" s="16"/>
      <c r="AO10" s="14">
        <f t="shared" si="9"/>
        <v>0</v>
      </c>
      <c r="AP10" s="16"/>
      <c r="AQ10" s="16"/>
      <c r="AR10" s="16"/>
      <c r="AS10" s="16"/>
      <c r="AT10" s="14">
        <f t="shared" si="10"/>
        <v>0</v>
      </c>
      <c r="AU10" s="16"/>
      <c r="AV10" s="38"/>
      <c r="AW10" s="38"/>
      <c r="AX10" s="38"/>
      <c r="AY10" s="39">
        <f t="shared" si="11"/>
        <v>0</v>
      </c>
      <c r="AZ10" s="38"/>
      <c r="BA10" s="38"/>
      <c r="BB10" s="38"/>
      <c r="BC10" s="39">
        <f t="shared" si="12"/>
        <v>0</v>
      </c>
      <c r="BD10" s="38"/>
      <c r="BE10" s="38"/>
      <c r="BF10" s="38"/>
      <c r="BG10" s="39">
        <f t="shared" si="13"/>
        <v>0</v>
      </c>
      <c r="BH10" s="38"/>
      <c r="BI10" s="38"/>
      <c r="BJ10" s="38"/>
      <c r="BK10" s="39">
        <f t="shared" si="14"/>
        <v>0</v>
      </c>
      <c r="BL10" s="39">
        <f t="shared" si="0"/>
        <v>0</v>
      </c>
      <c r="BM10" s="108">
        <f t="shared" si="1"/>
        <v>0</v>
      </c>
      <c r="BN10" s="18"/>
      <c r="BO10" s="18"/>
      <c r="BP10" s="18"/>
      <c r="BQ10" s="18"/>
      <c r="BR10" s="18"/>
      <c r="BS10" s="18"/>
    </row>
    <row r="11" spans="1:72" ht="24.95" customHeight="1">
      <c r="A11" s="54">
        <v>7</v>
      </c>
      <c r="B11" s="79" t="s">
        <v>94</v>
      </c>
      <c r="C11" s="1"/>
      <c r="D11" s="35"/>
      <c r="E11" s="35"/>
      <c r="F11" s="35"/>
      <c r="G11" s="35"/>
      <c r="H11" s="36"/>
      <c r="I11" s="107">
        <f t="shared" si="2"/>
        <v>0</v>
      </c>
      <c r="J11" s="36"/>
      <c r="K11" s="36"/>
      <c r="L11" s="36"/>
      <c r="M11" s="36"/>
      <c r="N11" s="36"/>
      <c r="O11" s="39">
        <f t="shared" si="3"/>
        <v>0</v>
      </c>
      <c r="P11" s="38"/>
      <c r="Q11" s="38"/>
      <c r="R11" s="38"/>
      <c r="S11" s="38"/>
      <c r="T11" s="39">
        <f t="shared" si="4"/>
        <v>0</v>
      </c>
      <c r="U11" s="16"/>
      <c r="V11" s="16"/>
      <c r="W11" s="16"/>
      <c r="X11" s="16"/>
      <c r="Y11" s="14">
        <f t="shared" si="5"/>
        <v>0</v>
      </c>
      <c r="Z11" s="16"/>
      <c r="AA11" s="16"/>
      <c r="AB11" s="16"/>
      <c r="AC11" s="16"/>
      <c r="AD11" s="14">
        <f t="shared" si="6"/>
        <v>0</v>
      </c>
      <c r="AE11" s="16"/>
      <c r="AF11" s="16"/>
      <c r="AG11" s="16"/>
      <c r="AH11" s="16"/>
      <c r="AI11" s="14">
        <f t="shared" si="7"/>
        <v>0</v>
      </c>
      <c r="AJ11" s="39">
        <f t="shared" si="8"/>
        <v>0</v>
      </c>
      <c r="AK11" s="16"/>
      <c r="AL11" s="16"/>
      <c r="AM11" s="16"/>
      <c r="AN11" s="16"/>
      <c r="AO11" s="14">
        <f t="shared" si="9"/>
        <v>0</v>
      </c>
      <c r="AP11" s="16"/>
      <c r="AQ11" s="16"/>
      <c r="AR11" s="16"/>
      <c r="AS11" s="16"/>
      <c r="AT11" s="14">
        <f t="shared" si="10"/>
        <v>0</v>
      </c>
      <c r="AU11" s="16"/>
      <c r="AV11" s="38"/>
      <c r="AW11" s="38"/>
      <c r="AX11" s="38"/>
      <c r="AY11" s="39">
        <f t="shared" si="11"/>
        <v>0</v>
      </c>
      <c r="AZ11" s="38"/>
      <c r="BA11" s="38"/>
      <c r="BB11" s="38"/>
      <c r="BC11" s="39">
        <f t="shared" si="12"/>
        <v>0</v>
      </c>
      <c r="BD11" s="38"/>
      <c r="BE11" s="38"/>
      <c r="BF11" s="38"/>
      <c r="BG11" s="39">
        <f t="shared" si="13"/>
        <v>0</v>
      </c>
      <c r="BH11" s="38"/>
      <c r="BI11" s="38"/>
      <c r="BJ11" s="38"/>
      <c r="BK11" s="39">
        <f t="shared" si="14"/>
        <v>0</v>
      </c>
      <c r="BL11" s="39">
        <f t="shared" si="0"/>
        <v>0</v>
      </c>
      <c r="BM11" s="108">
        <f t="shared" si="1"/>
        <v>0</v>
      </c>
      <c r="BN11" s="18"/>
      <c r="BO11" s="18"/>
      <c r="BP11" s="18"/>
      <c r="BQ11" s="18"/>
      <c r="BR11" s="18"/>
      <c r="BS11" s="18"/>
    </row>
    <row r="12" spans="1:72" ht="24.95" customHeight="1">
      <c r="A12" s="54">
        <v>8</v>
      </c>
      <c r="B12" s="79" t="s">
        <v>50</v>
      </c>
      <c r="C12" s="1"/>
      <c r="D12" s="35"/>
      <c r="E12" s="35"/>
      <c r="F12" s="35"/>
      <c r="G12" s="35"/>
      <c r="H12" s="36"/>
      <c r="I12" s="107">
        <f t="shared" si="2"/>
        <v>0</v>
      </c>
      <c r="J12" s="36">
        <v>15</v>
      </c>
      <c r="K12" s="36"/>
      <c r="L12" s="36"/>
      <c r="M12" s="36"/>
      <c r="N12" s="36"/>
      <c r="O12" s="39">
        <f t="shared" si="3"/>
        <v>15</v>
      </c>
      <c r="P12" s="38"/>
      <c r="Q12" s="38"/>
      <c r="R12" s="38"/>
      <c r="S12" s="38"/>
      <c r="T12" s="39">
        <f t="shared" si="4"/>
        <v>0</v>
      </c>
      <c r="U12" s="16"/>
      <c r="V12" s="16"/>
      <c r="W12" s="16"/>
      <c r="X12" s="16"/>
      <c r="Y12" s="14">
        <f t="shared" si="5"/>
        <v>0</v>
      </c>
      <c r="Z12" s="16"/>
      <c r="AA12" s="16"/>
      <c r="AB12" s="16"/>
      <c r="AC12" s="16"/>
      <c r="AD12" s="14">
        <f t="shared" si="6"/>
        <v>0</v>
      </c>
      <c r="AE12" s="16"/>
      <c r="AF12" s="16"/>
      <c r="AG12" s="16"/>
      <c r="AH12" s="16"/>
      <c r="AI12" s="14">
        <f t="shared" si="7"/>
        <v>0</v>
      </c>
      <c r="AJ12" s="39">
        <f t="shared" si="8"/>
        <v>15</v>
      </c>
      <c r="AK12" s="16"/>
      <c r="AL12" s="16"/>
      <c r="AM12" s="16"/>
      <c r="AN12" s="16"/>
      <c r="AO12" s="14">
        <f t="shared" si="9"/>
        <v>0</v>
      </c>
      <c r="AP12" s="16"/>
      <c r="AQ12" s="16"/>
      <c r="AR12" s="16"/>
      <c r="AS12" s="16"/>
      <c r="AT12" s="14">
        <f t="shared" si="10"/>
        <v>0</v>
      </c>
      <c r="AU12" s="16"/>
      <c r="AV12" s="38"/>
      <c r="AW12" s="38"/>
      <c r="AX12" s="38"/>
      <c r="AY12" s="39">
        <f t="shared" si="11"/>
        <v>0</v>
      </c>
      <c r="AZ12" s="38"/>
      <c r="BA12" s="38"/>
      <c r="BB12" s="38"/>
      <c r="BC12" s="39">
        <f t="shared" si="12"/>
        <v>0</v>
      </c>
      <c r="BD12" s="38"/>
      <c r="BE12" s="38"/>
      <c r="BF12" s="38"/>
      <c r="BG12" s="39">
        <f t="shared" si="13"/>
        <v>0</v>
      </c>
      <c r="BH12" s="38"/>
      <c r="BI12" s="38"/>
      <c r="BJ12" s="38"/>
      <c r="BK12" s="39">
        <f t="shared" si="14"/>
        <v>0</v>
      </c>
      <c r="BL12" s="39">
        <f t="shared" si="0"/>
        <v>0</v>
      </c>
      <c r="BM12" s="108">
        <f t="shared" si="1"/>
        <v>15</v>
      </c>
      <c r="BN12" s="18"/>
      <c r="BO12" s="18"/>
      <c r="BP12" s="18"/>
      <c r="BQ12" s="18"/>
      <c r="BR12" s="18"/>
      <c r="BS12" s="18"/>
    </row>
    <row r="13" spans="1:72" ht="24.95" customHeight="1">
      <c r="A13" s="54">
        <v>9</v>
      </c>
      <c r="B13" s="79" t="s">
        <v>95</v>
      </c>
      <c r="C13" s="1"/>
      <c r="D13" s="35"/>
      <c r="E13" s="35">
        <v>12</v>
      </c>
      <c r="F13" s="35">
        <v>6</v>
      </c>
      <c r="G13" s="35"/>
      <c r="H13" s="36"/>
      <c r="I13" s="107">
        <f t="shared" si="2"/>
        <v>18</v>
      </c>
      <c r="J13" s="36">
        <v>18</v>
      </c>
      <c r="K13" s="36"/>
      <c r="L13" s="36"/>
      <c r="M13" s="36"/>
      <c r="N13" s="36"/>
      <c r="O13" s="39">
        <f t="shared" si="3"/>
        <v>18</v>
      </c>
      <c r="P13" s="38"/>
      <c r="Q13" s="38"/>
      <c r="R13" s="38"/>
      <c r="S13" s="38"/>
      <c r="T13" s="39">
        <f t="shared" si="4"/>
        <v>0</v>
      </c>
      <c r="U13" s="16"/>
      <c r="V13" s="16"/>
      <c r="W13" s="16"/>
      <c r="X13" s="16"/>
      <c r="Y13" s="14">
        <f t="shared" si="5"/>
        <v>0</v>
      </c>
      <c r="Z13" s="16">
        <v>36</v>
      </c>
      <c r="AA13" s="16"/>
      <c r="AB13" s="16"/>
      <c r="AC13" s="16"/>
      <c r="AD13" s="14">
        <f t="shared" si="6"/>
        <v>36</v>
      </c>
      <c r="AE13" s="16"/>
      <c r="AF13" s="16"/>
      <c r="AG13" s="16"/>
      <c r="AH13" s="16"/>
      <c r="AI13" s="14">
        <f t="shared" si="7"/>
        <v>0</v>
      </c>
      <c r="AJ13" s="39">
        <f t="shared" si="8"/>
        <v>72</v>
      </c>
      <c r="AK13" s="16"/>
      <c r="AL13" s="16"/>
      <c r="AM13" s="16"/>
      <c r="AN13" s="16"/>
      <c r="AO13" s="14">
        <f t="shared" si="9"/>
        <v>0</v>
      </c>
      <c r="AP13" s="16"/>
      <c r="AQ13" s="16"/>
      <c r="AR13" s="16"/>
      <c r="AS13" s="16"/>
      <c r="AT13" s="14">
        <f t="shared" si="10"/>
        <v>0</v>
      </c>
      <c r="AU13" s="16"/>
      <c r="AV13" s="38"/>
      <c r="AW13" s="38"/>
      <c r="AX13" s="38"/>
      <c r="AY13" s="39">
        <f t="shared" si="11"/>
        <v>0</v>
      </c>
      <c r="AZ13" s="38"/>
      <c r="BA13" s="38"/>
      <c r="BB13" s="38"/>
      <c r="BC13" s="39">
        <f t="shared" si="12"/>
        <v>0</v>
      </c>
      <c r="BD13" s="38"/>
      <c r="BE13" s="38"/>
      <c r="BF13" s="38"/>
      <c r="BG13" s="39">
        <f t="shared" si="13"/>
        <v>0</v>
      </c>
      <c r="BH13" s="38"/>
      <c r="BI13" s="38"/>
      <c r="BJ13" s="38"/>
      <c r="BK13" s="39">
        <f t="shared" si="14"/>
        <v>0</v>
      </c>
      <c r="BL13" s="39">
        <f t="shared" si="0"/>
        <v>0</v>
      </c>
      <c r="BM13" s="108">
        <f t="shared" si="1"/>
        <v>72</v>
      </c>
      <c r="BN13" s="18"/>
      <c r="BO13" s="18"/>
      <c r="BP13" s="18"/>
      <c r="BQ13" s="18"/>
      <c r="BR13" s="18"/>
      <c r="BS13" s="18"/>
    </row>
    <row r="14" spans="1:72" ht="24.95" customHeight="1">
      <c r="A14" s="54">
        <v>10</v>
      </c>
      <c r="B14" s="79" t="s">
        <v>96</v>
      </c>
      <c r="C14" s="1"/>
      <c r="D14" s="35"/>
      <c r="E14" s="35"/>
      <c r="F14" s="35"/>
      <c r="G14" s="35"/>
      <c r="H14" s="36"/>
      <c r="I14" s="107">
        <f t="shared" si="2"/>
        <v>0</v>
      </c>
      <c r="J14" s="36"/>
      <c r="K14" s="36"/>
      <c r="L14" s="36"/>
      <c r="M14" s="36"/>
      <c r="N14" s="36"/>
      <c r="O14" s="39">
        <f t="shared" si="3"/>
        <v>0</v>
      </c>
      <c r="P14" s="38"/>
      <c r="Q14" s="38"/>
      <c r="R14" s="38"/>
      <c r="S14" s="38"/>
      <c r="T14" s="39">
        <f t="shared" si="4"/>
        <v>0</v>
      </c>
      <c r="U14" s="16"/>
      <c r="V14" s="16"/>
      <c r="W14" s="16"/>
      <c r="X14" s="16"/>
      <c r="Y14" s="14">
        <f t="shared" si="5"/>
        <v>0</v>
      </c>
      <c r="Z14" s="16"/>
      <c r="AA14" s="16"/>
      <c r="AB14" s="16"/>
      <c r="AC14" s="16"/>
      <c r="AD14" s="14">
        <f t="shared" si="6"/>
        <v>0</v>
      </c>
      <c r="AE14" s="16"/>
      <c r="AF14" s="16"/>
      <c r="AG14" s="16"/>
      <c r="AH14" s="16"/>
      <c r="AI14" s="14">
        <f t="shared" si="7"/>
        <v>0</v>
      </c>
      <c r="AJ14" s="39">
        <f t="shared" si="8"/>
        <v>0</v>
      </c>
      <c r="AK14" s="16"/>
      <c r="AL14" s="16"/>
      <c r="AM14" s="16"/>
      <c r="AN14" s="16"/>
      <c r="AO14" s="14">
        <f t="shared" si="9"/>
        <v>0</v>
      </c>
      <c r="AP14" s="16">
        <v>14</v>
      </c>
      <c r="AQ14" s="16">
        <v>13</v>
      </c>
      <c r="AR14" s="16"/>
      <c r="AS14" s="16"/>
      <c r="AT14" s="14">
        <f t="shared" si="10"/>
        <v>27</v>
      </c>
      <c r="AU14" s="16"/>
      <c r="AV14" s="38"/>
      <c r="AW14" s="38"/>
      <c r="AX14" s="38"/>
      <c r="AY14" s="39">
        <f t="shared" si="11"/>
        <v>0</v>
      </c>
      <c r="AZ14" s="38"/>
      <c r="BA14" s="38"/>
      <c r="BB14" s="38"/>
      <c r="BC14" s="39">
        <f t="shared" si="12"/>
        <v>0</v>
      </c>
      <c r="BD14" s="128">
        <v>36</v>
      </c>
      <c r="BE14" s="128">
        <v>34</v>
      </c>
      <c r="BF14" s="38"/>
      <c r="BG14" s="39">
        <f t="shared" si="13"/>
        <v>70</v>
      </c>
      <c r="BH14" s="38"/>
      <c r="BI14" s="38"/>
      <c r="BJ14" s="38"/>
      <c r="BK14" s="39">
        <f t="shared" si="14"/>
        <v>0</v>
      </c>
      <c r="BL14" s="39">
        <f t="shared" si="0"/>
        <v>97</v>
      </c>
      <c r="BM14" s="108">
        <f t="shared" si="1"/>
        <v>97</v>
      </c>
      <c r="BN14" s="18"/>
      <c r="BO14" s="18"/>
      <c r="BP14" s="18"/>
      <c r="BQ14" s="18"/>
      <c r="BR14" s="18"/>
      <c r="BS14" s="18"/>
    </row>
    <row r="15" spans="1:72" ht="33.75" customHeight="1">
      <c r="A15" s="54">
        <v>11</v>
      </c>
      <c r="B15" s="79" t="s">
        <v>97</v>
      </c>
      <c r="C15" s="1"/>
      <c r="D15" s="35"/>
      <c r="E15" s="35">
        <v>30</v>
      </c>
      <c r="F15" s="35">
        <v>21</v>
      </c>
      <c r="G15" s="35">
        <v>51</v>
      </c>
      <c r="H15" s="36"/>
      <c r="I15" s="107">
        <f t="shared" si="2"/>
        <v>102</v>
      </c>
      <c r="J15" s="36"/>
      <c r="K15" s="36"/>
      <c r="L15" s="36"/>
      <c r="M15" s="36"/>
      <c r="N15" s="36"/>
      <c r="O15" s="39">
        <f t="shared" si="3"/>
        <v>0</v>
      </c>
      <c r="P15" s="38"/>
      <c r="Q15" s="38"/>
      <c r="R15" s="38"/>
      <c r="S15" s="38"/>
      <c r="T15" s="39">
        <f t="shared" si="4"/>
        <v>0</v>
      </c>
      <c r="U15" s="16"/>
      <c r="V15" s="16"/>
      <c r="W15" s="16"/>
      <c r="X15" s="16"/>
      <c r="Y15" s="14">
        <f t="shared" si="5"/>
        <v>0</v>
      </c>
      <c r="Z15" s="16"/>
      <c r="AA15" s="16"/>
      <c r="AB15" s="16"/>
      <c r="AC15" s="16"/>
      <c r="AD15" s="14">
        <f t="shared" si="6"/>
        <v>0</v>
      </c>
      <c r="AE15" s="16"/>
      <c r="AF15" s="16"/>
      <c r="AG15" s="16"/>
      <c r="AH15" s="16"/>
      <c r="AI15" s="14">
        <f t="shared" si="7"/>
        <v>0</v>
      </c>
      <c r="AJ15" s="39">
        <f t="shared" si="8"/>
        <v>102</v>
      </c>
      <c r="AK15" s="16">
        <v>15</v>
      </c>
      <c r="AL15" s="16"/>
      <c r="AM15" s="16"/>
      <c r="AN15" s="16"/>
      <c r="AO15" s="14">
        <f t="shared" si="9"/>
        <v>15</v>
      </c>
      <c r="AP15" s="16"/>
      <c r="AQ15" s="16"/>
      <c r="AR15" s="16"/>
      <c r="AS15" s="16"/>
      <c r="AT15" s="14">
        <f t="shared" si="10"/>
        <v>0</v>
      </c>
      <c r="AU15" s="16"/>
      <c r="AV15" s="38"/>
      <c r="AW15" s="38"/>
      <c r="AX15" s="38"/>
      <c r="AY15" s="39">
        <f t="shared" si="11"/>
        <v>0</v>
      </c>
      <c r="AZ15" s="38"/>
      <c r="BA15" s="38"/>
      <c r="BB15" s="38"/>
      <c r="BC15" s="39">
        <f t="shared" si="12"/>
        <v>0</v>
      </c>
      <c r="BD15" s="38"/>
      <c r="BE15" s="38"/>
      <c r="BF15" s="38"/>
      <c r="BG15" s="39">
        <f t="shared" si="13"/>
        <v>0</v>
      </c>
      <c r="BH15" s="38"/>
      <c r="BI15" s="38"/>
      <c r="BJ15" s="38"/>
      <c r="BK15" s="39">
        <f t="shared" si="14"/>
        <v>0</v>
      </c>
      <c r="BL15" s="39">
        <f t="shared" si="0"/>
        <v>15</v>
      </c>
      <c r="BM15" s="108">
        <f t="shared" si="1"/>
        <v>117</v>
      </c>
      <c r="BN15" s="18"/>
      <c r="BO15" s="18"/>
      <c r="BP15" s="18"/>
      <c r="BQ15" s="18"/>
      <c r="BR15" s="18"/>
      <c r="BS15" s="18"/>
    </row>
    <row r="16" spans="1:72" ht="24.95" customHeight="1">
      <c r="A16" s="54">
        <v>12</v>
      </c>
      <c r="B16" s="79" t="s">
        <v>89</v>
      </c>
      <c r="C16" s="1"/>
      <c r="D16" s="35"/>
      <c r="E16" s="35"/>
      <c r="F16" s="35"/>
      <c r="G16" s="35"/>
      <c r="H16" s="36"/>
      <c r="I16" s="107">
        <f t="shared" si="2"/>
        <v>0</v>
      </c>
      <c r="J16" s="36"/>
      <c r="K16" s="36"/>
      <c r="L16" s="36"/>
      <c r="M16" s="36"/>
      <c r="N16" s="36"/>
      <c r="O16" s="39">
        <f t="shared" si="3"/>
        <v>0</v>
      </c>
      <c r="P16" s="38"/>
      <c r="Q16" s="38"/>
      <c r="R16" s="38"/>
      <c r="S16" s="38"/>
      <c r="T16" s="39">
        <f t="shared" si="4"/>
        <v>0</v>
      </c>
      <c r="U16" s="16"/>
      <c r="V16" s="16"/>
      <c r="W16" s="16"/>
      <c r="X16" s="16"/>
      <c r="Y16" s="14">
        <f t="shared" si="5"/>
        <v>0</v>
      </c>
      <c r="Z16" s="16"/>
      <c r="AA16" s="16"/>
      <c r="AB16" s="16"/>
      <c r="AC16" s="16"/>
      <c r="AD16" s="14">
        <f t="shared" si="6"/>
        <v>0</v>
      </c>
      <c r="AE16" s="16"/>
      <c r="AF16" s="16"/>
      <c r="AG16" s="16"/>
      <c r="AH16" s="16"/>
      <c r="AI16" s="14">
        <f t="shared" si="7"/>
        <v>0</v>
      </c>
      <c r="AJ16" s="39">
        <f t="shared" si="8"/>
        <v>0</v>
      </c>
      <c r="AK16" s="16"/>
      <c r="AL16" s="16"/>
      <c r="AM16" s="16"/>
      <c r="AN16" s="16"/>
      <c r="AO16" s="14">
        <f t="shared" si="9"/>
        <v>0</v>
      </c>
      <c r="AP16" s="16"/>
      <c r="AQ16" s="16"/>
      <c r="AR16" s="16"/>
      <c r="AS16" s="16"/>
      <c r="AT16" s="14">
        <f t="shared" si="10"/>
        <v>0</v>
      </c>
      <c r="AU16" s="16"/>
      <c r="AV16" s="38"/>
      <c r="AW16" s="38"/>
      <c r="AX16" s="38"/>
      <c r="AY16" s="39">
        <f t="shared" si="11"/>
        <v>0</v>
      </c>
      <c r="AZ16" s="38"/>
      <c r="BA16" s="38"/>
      <c r="BB16" s="38"/>
      <c r="BC16" s="39">
        <f t="shared" si="12"/>
        <v>0</v>
      </c>
      <c r="BD16" s="38"/>
      <c r="BE16" s="38"/>
      <c r="BF16" s="38"/>
      <c r="BG16" s="39">
        <f t="shared" si="13"/>
        <v>0</v>
      </c>
      <c r="BH16" s="38"/>
      <c r="BI16" s="38"/>
      <c r="BJ16" s="38"/>
      <c r="BK16" s="39">
        <f t="shared" si="14"/>
        <v>0</v>
      </c>
      <c r="BL16" s="39">
        <f t="shared" si="0"/>
        <v>0</v>
      </c>
      <c r="BM16" s="108">
        <f t="shared" si="1"/>
        <v>0</v>
      </c>
      <c r="BN16" s="18"/>
      <c r="BO16" s="18"/>
      <c r="BP16" s="18"/>
      <c r="BQ16" s="18"/>
      <c r="BR16" s="18"/>
      <c r="BS16" s="18"/>
    </row>
    <row r="17" spans="1:74" ht="36.75" customHeight="1">
      <c r="A17" s="54">
        <v>13</v>
      </c>
      <c r="B17" s="79" t="s">
        <v>98</v>
      </c>
      <c r="C17" s="1"/>
      <c r="D17" s="35"/>
      <c r="E17" s="35"/>
      <c r="F17" s="35"/>
      <c r="G17" s="35"/>
      <c r="H17" s="36"/>
      <c r="I17" s="107">
        <f t="shared" si="2"/>
        <v>0</v>
      </c>
      <c r="J17" s="36"/>
      <c r="K17" s="36"/>
      <c r="L17" s="36"/>
      <c r="M17" s="36"/>
      <c r="N17" s="36"/>
      <c r="O17" s="39">
        <f t="shared" si="3"/>
        <v>0</v>
      </c>
      <c r="P17" s="38"/>
      <c r="Q17" s="38"/>
      <c r="R17" s="38"/>
      <c r="S17" s="38"/>
      <c r="T17" s="39">
        <f t="shared" si="4"/>
        <v>0</v>
      </c>
      <c r="U17" s="16"/>
      <c r="V17" s="16"/>
      <c r="W17" s="16"/>
      <c r="X17" s="16"/>
      <c r="Y17" s="14">
        <f t="shared" si="5"/>
        <v>0</v>
      </c>
      <c r="Z17" s="16"/>
      <c r="AA17" s="16"/>
      <c r="AB17" s="16"/>
      <c r="AC17" s="16"/>
      <c r="AD17" s="14">
        <f t="shared" si="6"/>
        <v>0</v>
      </c>
      <c r="AE17" s="16"/>
      <c r="AF17" s="16"/>
      <c r="AG17" s="16"/>
      <c r="AH17" s="16"/>
      <c r="AI17" s="14">
        <f t="shared" si="7"/>
        <v>0</v>
      </c>
      <c r="AJ17" s="39">
        <f t="shared" si="8"/>
        <v>0</v>
      </c>
      <c r="AK17" s="16"/>
      <c r="AL17" s="16"/>
      <c r="AM17" s="16"/>
      <c r="AN17" s="16"/>
      <c r="AO17" s="14">
        <f t="shared" si="9"/>
        <v>0</v>
      </c>
      <c r="AP17" s="16"/>
      <c r="AQ17" s="16"/>
      <c r="AR17" s="16"/>
      <c r="AS17" s="16"/>
      <c r="AT17" s="14">
        <f t="shared" si="10"/>
        <v>0</v>
      </c>
      <c r="AU17" s="16"/>
      <c r="AV17" s="38"/>
      <c r="AW17" s="38"/>
      <c r="AX17" s="38"/>
      <c r="AY17" s="39">
        <f t="shared" si="11"/>
        <v>0</v>
      </c>
      <c r="AZ17" s="38"/>
      <c r="BA17" s="38"/>
      <c r="BB17" s="38"/>
      <c r="BC17" s="39">
        <f t="shared" si="12"/>
        <v>0</v>
      </c>
      <c r="BD17" s="38"/>
      <c r="BE17" s="38"/>
      <c r="BF17" s="38"/>
      <c r="BG17" s="39">
        <f t="shared" si="13"/>
        <v>0</v>
      </c>
      <c r="BH17" s="38"/>
      <c r="BI17" s="38"/>
      <c r="BJ17" s="38"/>
      <c r="BK17" s="39">
        <f t="shared" si="14"/>
        <v>0</v>
      </c>
      <c r="BL17" s="39">
        <f t="shared" si="0"/>
        <v>0</v>
      </c>
      <c r="BM17" s="108">
        <f t="shared" si="1"/>
        <v>0</v>
      </c>
      <c r="BN17" s="18"/>
      <c r="BO17" s="18"/>
      <c r="BP17" s="18"/>
      <c r="BQ17" s="18"/>
      <c r="BR17" s="18"/>
      <c r="BS17" s="18"/>
    </row>
    <row r="18" spans="1:74" ht="24.95" customHeight="1">
      <c r="A18" s="54">
        <v>14</v>
      </c>
      <c r="B18" s="80" t="s">
        <v>99</v>
      </c>
      <c r="C18" s="1"/>
      <c r="D18" s="35"/>
      <c r="E18" s="35">
        <v>54</v>
      </c>
      <c r="F18" s="35">
        <v>36</v>
      </c>
      <c r="G18" s="35"/>
      <c r="H18" s="36"/>
      <c r="I18" s="107">
        <f t="shared" si="2"/>
        <v>90</v>
      </c>
      <c r="J18" s="36">
        <v>17</v>
      </c>
      <c r="K18" s="36"/>
      <c r="L18" s="36"/>
      <c r="M18" s="36"/>
      <c r="N18" s="36"/>
      <c r="O18" s="39">
        <f t="shared" si="3"/>
        <v>17</v>
      </c>
      <c r="P18" s="38"/>
      <c r="Q18" s="38"/>
      <c r="R18" s="38"/>
      <c r="S18" s="38"/>
      <c r="T18" s="39">
        <f t="shared" si="4"/>
        <v>0</v>
      </c>
      <c r="U18" s="16"/>
      <c r="V18" s="16"/>
      <c r="W18" s="16"/>
      <c r="X18" s="16"/>
      <c r="Y18" s="14">
        <f t="shared" si="5"/>
        <v>0</v>
      </c>
      <c r="Z18" s="16">
        <v>34</v>
      </c>
      <c r="AA18" s="16"/>
      <c r="AB18" s="16"/>
      <c r="AC18" s="16"/>
      <c r="AD18" s="14">
        <f t="shared" si="6"/>
        <v>34</v>
      </c>
      <c r="AE18" s="16"/>
      <c r="AF18" s="16"/>
      <c r="AG18" s="16"/>
      <c r="AH18" s="16"/>
      <c r="AI18" s="14">
        <f t="shared" si="7"/>
        <v>0</v>
      </c>
      <c r="AJ18" s="39">
        <f t="shared" si="8"/>
        <v>141</v>
      </c>
      <c r="AK18" s="16"/>
      <c r="AL18" s="16"/>
      <c r="AM18" s="16"/>
      <c r="AN18" s="16"/>
      <c r="AO18" s="14">
        <f t="shared" si="9"/>
        <v>0</v>
      </c>
      <c r="AP18" s="16"/>
      <c r="AQ18" s="16"/>
      <c r="AR18" s="16"/>
      <c r="AS18" s="16"/>
      <c r="AT18" s="14">
        <f t="shared" si="10"/>
        <v>0</v>
      </c>
      <c r="AU18" s="16"/>
      <c r="AV18" s="38"/>
      <c r="AW18" s="38"/>
      <c r="AX18" s="38"/>
      <c r="AY18" s="39">
        <f t="shared" si="11"/>
        <v>0</v>
      </c>
      <c r="AZ18" s="38"/>
      <c r="BA18" s="38"/>
      <c r="BB18" s="38"/>
      <c r="BC18" s="39">
        <f t="shared" si="12"/>
        <v>0</v>
      </c>
      <c r="BD18" s="38"/>
      <c r="BE18" s="38"/>
      <c r="BF18" s="38"/>
      <c r="BG18" s="39">
        <f t="shared" si="13"/>
        <v>0</v>
      </c>
      <c r="BH18" s="38"/>
      <c r="BI18" s="38"/>
      <c r="BJ18" s="38"/>
      <c r="BK18" s="39">
        <f t="shared" si="14"/>
        <v>0</v>
      </c>
      <c r="BL18" s="39">
        <f t="shared" si="0"/>
        <v>0</v>
      </c>
      <c r="BM18" s="108">
        <f t="shared" si="1"/>
        <v>141</v>
      </c>
      <c r="BN18" s="18"/>
      <c r="BO18" s="18"/>
      <c r="BP18" s="18"/>
      <c r="BQ18" s="18"/>
      <c r="BR18" s="18"/>
      <c r="BS18" s="18"/>
    </row>
    <row r="19" spans="1:74" ht="24.95" customHeight="1">
      <c r="A19" s="54">
        <v>15</v>
      </c>
      <c r="B19" s="79" t="s">
        <v>100</v>
      </c>
      <c r="C19" s="1"/>
      <c r="D19" s="35"/>
      <c r="E19" s="35">
        <v>24</v>
      </c>
      <c r="F19" s="35"/>
      <c r="G19" s="35"/>
      <c r="H19" s="36"/>
      <c r="I19" s="107">
        <f t="shared" si="2"/>
        <v>24</v>
      </c>
      <c r="J19" s="36"/>
      <c r="K19" s="36"/>
      <c r="L19" s="36"/>
      <c r="M19" s="36"/>
      <c r="N19" s="36"/>
      <c r="O19" s="39">
        <f t="shared" si="3"/>
        <v>0</v>
      </c>
      <c r="P19" s="38"/>
      <c r="Q19" s="38"/>
      <c r="R19" s="38"/>
      <c r="S19" s="38"/>
      <c r="T19" s="39">
        <f t="shared" si="4"/>
        <v>0</v>
      </c>
      <c r="U19" s="16"/>
      <c r="V19" s="16"/>
      <c r="W19" s="16"/>
      <c r="X19" s="16"/>
      <c r="Y19" s="14">
        <f t="shared" si="5"/>
        <v>0</v>
      </c>
      <c r="Z19" s="16"/>
      <c r="AA19" s="16"/>
      <c r="AB19" s="16"/>
      <c r="AC19" s="16"/>
      <c r="AD19" s="14">
        <f t="shared" si="6"/>
        <v>0</v>
      </c>
      <c r="AE19" s="16"/>
      <c r="AF19" s="16"/>
      <c r="AG19" s="16"/>
      <c r="AH19" s="16"/>
      <c r="AI19" s="14">
        <f t="shared" si="7"/>
        <v>0</v>
      </c>
      <c r="AJ19" s="39">
        <f t="shared" si="8"/>
        <v>24</v>
      </c>
      <c r="AK19" s="16">
        <v>45</v>
      </c>
      <c r="AL19" s="16"/>
      <c r="AM19" s="16"/>
      <c r="AN19" s="16"/>
      <c r="AO19" s="14">
        <f t="shared" si="9"/>
        <v>45</v>
      </c>
      <c r="AP19" s="16">
        <v>12</v>
      </c>
      <c r="AQ19" s="16"/>
      <c r="AR19" s="16"/>
      <c r="AS19" s="16"/>
      <c r="AT19" s="14">
        <f t="shared" si="10"/>
        <v>12</v>
      </c>
      <c r="AU19" s="16"/>
      <c r="AV19" s="38"/>
      <c r="AW19" s="38"/>
      <c r="AX19" s="38"/>
      <c r="AY19" s="39">
        <f t="shared" si="11"/>
        <v>0</v>
      </c>
      <c r="AZ19" s="38"/>
      <c r="BA19" s="38"/>
      <c r="BB19" s="38"/>
      <c r="BC19" s="39">
        <f t="shared" si="12"/>
        <v>0</v>
      </c>
      <c r="BD19" s="128">
        <v>28</v>
      </c>
      <c r="BE19" s="38"/>
      <c r="BF19" s="38"/>
      <c r="BG19" s="39">
        <f t="shared" si="13"/>
        <v>28</v>
      </c>
      <c r="BH19" s="38"/>
      <c r="BI19" s="38"/>
      <c r="BJ19" s="38"/>
      <c r="BK19" s="39">
        <f t="shared" si="14"/>
        <v>0</v>
      </c>
      <c r="BL19" s="39">
        <f t="shared" si="0"/>
        <v>85</v>
      </c>
      <c r="BM19" s="108">
        <f t="shared" si="1"/>
        <v>109</v>
      </c>
      <c r="BN19" s="18"/>
      <c r="BO19" s="18"/>
      <c r="BP19" s="18"/>
      <c r="BQ19" s="18"/>
      <c r="BR19" s="18"/>
      <c r="BS19" s="18"/>
    </row>
    <row r="20" spans="1:74" ht="24.95" customHeight="1">
      <c r="A20" s="54">
        <v>16</v>
      </c>
      <c r="B20" s="79" t="s">
        <v>59</v>
      </c>
      <c r="C20" s="1"/>
      <c r="D20" s="35"/>
      <c r="E20" s="35"/>
      <c r="F20" s="35"/>
      <c r="G20" s="35"/>
      <c r="H20" s="36"/>
      <c r="I20" s="107">
        <f t="shared" si="2"/>
        <v>0</v>
      </c>
      <c r="J20" s="36"/>
      <c r="K20" s="36"/>
      <c r="L20" s="36"/>
      <c r="M20" s="36"/>
      <c r="N20" s="36"/>
      <c r="O20" s="39">
        <f t="shared" si="3"/>
        <v>0</v>
      </c>
      <c r="P20" s="38"/>
      <c r="Q20" s="38"/>
      <c r="R20" s="38"/>
      <c r="S20" s="38"/>
      <c r="T20" s="39">
        <f t="shared" si="4"/>
        <v>0</v>
      </c>
      <c r="U20" s="16"/>
      <c r="V20" s="16"/>
      <c r="W20" s="16"/>
      <c r="X20" s="16"/>
      <c r="Y20" s="14">
        <f t="shared" si="5"/>
        <v>0</v>
      </c>
      <c r="Z20" s="16"/>
      <c r="AA20" s="16"/>
      <c r="AB20" s="16"/>
      <c r="AC20" s="16"/>
      <c r="AD20" s="14">
        <f t="shared" si="6"/>
        <v>0</v>
      </c>
      <c r="AE20" s="16"/>
      <c r="AF20" s="16"/>
      <c r="AG20" s="16"/>
      <c r="AH20" s="16"/>
      <c r="AI20" s="14">
        <f t="shared" si="7"/>
        <v>0</v>
      </c>
      <c r="AJ20" s="39">
        <f t="shared" si="8"/>
        <v>0</v>
      </c>
      <c r="AK20" s="16"/>
      <c r="AL20" s="16"/>
      <c r="AM20" s="16"/>
      <c r="AN20" s="16"/>
      <c r="AO20" s="14">
        <f t="shared" si="9"/>
        <v>0</v>
      </c>
      <c r="AP20" s="16"/>
      <c r="AQ20" s="16"/>
      <c r="AR20" s="16"/>
      <c r="AS20" s="16"/>
      <c r="AT20" s="14">
        <f t="shared" si="10"/>
        <v>0</v>
      </c>
      <c r="AU20" s="16"/>
      <c r="AV20" s="38"/>
      <c r="AW20" s="38"/>
      <c r="AX20" s="38"/>
      <c r="AY20" s="39">
        <f t="shared" si="11"/>
        <v>0</v>
      </c>
      <c r="AZ20" s="38"/>
      <c r="BA20" s="38"/>
      <c r="BB20" s="38"/>
      <c r="BC20" s="39">
        <f t="shared" si="12"/>
        <v>0</v>
      </c>
      <c r="BD20" s="38"/>
      <c r="BE20" s="38"/>
      <c r="BF20" s="38"/>
      <c r="BG20" s="39">
        <f t="shared" si="13"/>
        <v>0</v>
      </c>
      <c r="BH20" s="38"/>
      <c r="BI20" s="38"/>
      <c r="BJ20" s="38"/>
      <c r="BK20" s="39">
        <f t="shared" si="14"/>
        <v>0</v>
      </c>
      <c r="BL20" s="39">
        <f t="shared" si="0"/>
        <v>0</v>
      </c>
      <c r="BM20" s="108">
        <f t="shared" si="1"/>
        <v>0</v>
      </c>
      <c r="BN20" s="18"/>
      <c r="BO20" s="18"/>
      <c r="BP20" s="18"/>
      <c r="BQ20" s="18"/>
      <c r="BR20" s="18"/>
      <c r="BS20" s="18"/>
    </row>
    <row r="21" spans="1:74" ht="24.95" customHeight="1">
      <c r="A21" s="54">
        <v>17</v>
      </c>
      <c r="B21" s="79" t="s">
        <v>101</v>
      </c>
      <c r="C21" s="1"/>
      <c r="D21" s="35"/>
      <c r="E21" s="35">
        <v>3</v>
      </c>
      <c r="F21" s="35">
        <v>3</v>
      </c>
      <c r="G21" s="35"/>
      <c r="H21" s="36"/>
      <c r="I21" s="107">
        <f t="shared" si="2"/>
        <v>6</v>
      </c>
      <c r="J21" s="36">
        <v>14</v>
      </c>
      <c r="K21" s="36"/>
      <c r="L21" s="36"/>
      <c r="M21" s="36"/>
      <c r="N21" s="36"/>
      <c r="O21" s="39">
        <f t="shared" si="3"/>
        <v>14</v>
      </c>
      <c r="P21" s="38"/>
      <c r="Q21" s="38"/>
      <c r="R21" s="38"/>
      <c r="S21" s="38"/>
      <c r="T21" s="39">
        <f t="shared" si="4"/>
        <v>0</v>
      </c>
      <c r="U21" s="16"/>
      <c r="V21" s="16"/>
      <c r="W21" s="16"/>
      <c r="X21" s="16"/>
      <c r="Y21" s="14">
        <f t="shared" si="5"/>
        <v>0</v>
      </c>
      <c r="Z21" s="16"/>
      <c r="AA21" s="16"/>
      <c r="AB21" s="16"/>
      <c r="AC21" s="16"/>
      <c r="AD21" s="14">
        <f t="shared" si="6"/>
        <v>0</v>
      </c>
      <c r="AE21" s="16"/>
      <c r="AF21" s="16"/>
      <c r="AG21" s="16"/>
      <c r="AH21" s="16"/>
      <c r="AI21" s="14">
        <f t="shared" si="7"/>
        <v>0</v>
      </c>
      <c r="AJ21" s="39">
        <f t="shared" si="8"/>
        <v>20</v>
      </c>
      <c r="AK21" s="16">
        <v>12</v>
      </c>
      <c r="AL21" s="16">
        <v>60</v>
      </c>
      <c r="AM21" s="16"/>
      <c r="AN21" s="16"/>
      <c r="AO21" s="14">
        <f t="shared" si="9"/>
        <v>72</v>
      </c>
      <c r="AP21" s="16">
        <v>16</v>
      </c>
      <c r="AQ21" s="16">
        <v>9</v>
      </c>
      <c r="AR21" s="16"/>
      <c r="AS21" s="16"/>
      <c r="AT21" s="14">
        <f t="shared" si="10"/>
        <v>25</v>
      </c>
      <c r="AU21" s="16"/>
      <c r="AV21" s="38"/>
      <c r="AW21" s="38"/>
      <c r="AX21" s="38"/>
      <c r="AY21" s="39">
        <f t="shared" si="11"/>
        <v>0</v>
      </c>
      <c r="AZ21" s="38"/>
      <c r="BA21" s="38"/>
      <c r="BB21" s="38"/>
      <c r="BC21" s="39">
        <f t="shared" si="12"/>
        <v>0</v>
      </c>
      <c r="BD21" s="128">
        <v>40</v>
      </c>
      <c r="BE21" s="38"/>
      <c r="BF21" s="38"/>
      <c r="BG21" s="39">
        <f t="shared" si="13"/>
        <v>40</v>
      </c>
      <c r="BH21" s="38"/>
      <c r="BI21" s="38"/>
      <c r="BJ21" s="38"/>
      <c r="BK21" s="39">
        <f t="shared" si="14"/>
        <v>0</v>
      </c>
      <c r="BL21" s="39">
        <f t="shared" si="0"/>
        <v>137</v>
      </c>
      <c r="BM21" s="108">
        <f t="shared" si="1"/>
        <v>157</v>
      </c>
      <c r="BN21" s="18"/>
      <c r="BO21" s="18"/>
      <c r="BP21" s="18"/>
      <c r="BQ21" s="18"/>
      <c r="BR21" s="18"/>
      <c r="BS21" s="18"/>
    </row>
    <row r="22" spans="1:74" ht="37.5" customHeight="1">
      <c r="A22" s="54">
        <v>18</v>
      </c>
      <c r="B22" s="79" t="s">
        <v>102</v>
      </c>
      <c r="C22" s="1"/>
      <c r="D22" s="35"/>
      <c r="E22" s="35"/>
      <c r="F22" s="35"/>
      <c r="G22" s="35"/>
      <c r="H22" s="36"/>
      <c r="I22" s="107">
        <f t="shared" si="2"/>
        <v>0</v>
      </c>
      <c r="J22" s="36"/>
      <c r="K22" s="36"/>
      <c r="L22" s="36"/>
      <c r="M22" s="36"/>
      <c r="N22" s="36"/>
      <c r="O22" s="39">
        <f t="shared" si="3"/>
        <v>0</v>
      </c>
      <c r="P22" s="38"/>
      <c r="Q22" s="38"/>
      <c r="R22" s="38"/>
      <c r="S22" s="38"/>
      <c r="T22" s="39">
        <f t="shared" si="4"/>
        <v>0</v>
      </c>
      <c r="U22" s="16"/>
      <c r="V22" s="16"/>
      <c r="W22" s="16"/>
      <c r="X22" s="16"/>
      <c r="Y22" s="14">
        <f t="shared" si="5"/>
        <v>0</v>
      </c>
      <c r="Z22" s="16"/>
      <c r="AA22" s="16"/>
      <c r="AB22" s="16"/>
      <c r="AC22" s="16"/>
      <c r="AD22" s="14">
        <f t="shared" si="6"/>
        <v>0</v>
      </c>
      <c r="AE22" s="16"/>
      <c r="AF22" s="16"/>
      <c r="AG22" s="16"/>
      <c r="AH22" s="16"/>
      <c r="AI22" s="14">
        <f t="shared" si="7"/>
        <v>0</v>
      </c>
      <c r="AJ22" s="39">
        <f t="shared" si="8"/>
        <v>0</v>
      </c>
      <c r="AK22" s="16"/>
      <c r="AL22" s="16"/>
      <c r="AM22" s="16"/>
      <c r="AN22" s="16"/>
      <c r="AO22" s="14">
        <f t="shared" si="9"/>
        <v>0</v>
      </c>
      <c r="AP22" s="16"/>
      <c r="AQ22" s="16"/>
      <c r="AR22" s="16"/>
      <c r="AS22" s="16"/>
      <c r="AT22" s="14">
        <f t="shared" si="10"/>
        <v>0</v>
      </c>
      <c r="AU22" s="16"/>
      <c r="AV22" s="38"/>
      <c r="AW22" s="38"/>
      <c r="AX22" s="38"/>
      <c r="AY22" s="39">
        <f t="shared" si="11"/>
        <v>0</v>
      </c>
      <c r="AZ22" s="38"/>
      <c r="BA22" s="38"/>
      <c r="BB22" s="38"/>
      <c r="BC22" s="39">
        <f t="shared" si="12"/>
        <v>0</v>
      </c>
      <c r="BD22" s="38"/>
      <c r="BE22" s="38"/>
      <c r="BF22" s="38"/>
      <c r="BG22" s="39">
        <f t="shared" si="13"/>
        <v>0</v>
      </c>
      <c r="BH22" s="38"/>
      <c r="BI22" s="38"/>
      <c r="BJ22" s="38"/>
      <c r="BK22" s="39">
        <f t="shared" si="14"/>
        <v>0</v>
      </c>
      <c r="BL22" s="39">
        <f t="shared" si="0"/>
        <v>0</v>
      </c>
      <c r="BM22" s="108">
        <f t="shared" si="1"/>
        <v>0</v>
      </c>
      <c r="BN22" s="18"/>
      <c r="BO22" s="18"/>
      <c r="BP22" s="18"/>
      <c r="BQ22" s="18"/>
      <c r="BR22" s="18"/>
      <c r="BS22" s="18"/>
    </row>
    <row r="23" spans="1:74" ht="24.95" customHeight="1">
      <c r="A23" s="54">
        <v>19</v>
      </c>
      <c r="B23" s="79" t="s">
        <v>103</v>
      </c>
      <c r="C23" s="1"/>
      <c r="D23" s="35"/>
      <c r="E23" s="35"/>
      <c r="F23" s="35"/>
      <c r="G23" s="35"/>
      <c r="H23" s="36"/>
      <c r="I23" s="107">
        <f t="shared" si="2"/>
        <v>0</v>
      </c>
      <c r="J23" s="36"/>
      <c r="K23" s="36"/>
      <c r="L23" s="36"/>
      <c r="M23" s="36"/>
      <c r="N23" s="36"/>
      <c r="O23" s="39">
        <f t="shared" si="3"/>
        <v>0</v>
      </c>
      <c r="P23" s="38"/>
      <c r="Q23" s="38"/>
      <c r="R23" s="38"/>
      <c r="S23" s="38"/>
      <c r="T23" s="39">
        <f t="shared" si="4"/>
        <v>0</v>
      </c>
      <c r="U23" s="16"/>
      <c r="V23" s="16"/>
      <c r="W23" s="16"/>
      <c r="X23" s="16"/>
      <c r="Y23" s="14">
        <f t="shared" si="5"/>
        <v>0</v>
      </c>
      <c r="Z23" s="16"/>
      <c r="AA23" s="16"/>
      <c r="AB23" s="16"/>
      <c r="AC23" s="16"/>
      <c r="AD23" s="14">
        <f t="shared" si="6"/>
        <v>0</v>
      </c>
      <c r="AE23" s="16"/>
      <c r="AF23" s="16"/>
      <c r="AG23" s="16"/>
      <c r="AH23" s="16"/>
      <c r="AI23" s="14">
        <f t="shared" si="7"/>
        <v>0</v>
      </c>
      <c r="AJ23" s="39">
        <f t="shared" si="8"/>
        <v>0</v>
      </c>
      <c r="AK23" s="16"/>
      <c r="AL23" s="16"/>
      <c r="AM23" s="16"/>
      <c r="AN23" s="16"/>
      <c r="AO23" s="14">
        <f t="shared" si="9"/>
        <v>0</v>
      </c>
      <c r="AP23" s="16"/>
      <c r="AQ23" s="16"/>
      <c r="AR23" s="16"/>
      <c r="AS23" s="16"/>
      <c r="AT23" s="14">
        <f t="shared" si="10"/>
        <v>0</v>
      </c>
      <c r="AU23" s="16"/>
      <c r="AV23" s="38"/>
      <c r="AW23" s="38"/>
      <c r="AX23" s="38"/>
      <c r="AY23" s="39">
        <f t="shared" si="11"/>
        <v>0</v>
      </c>
      <c r="AZ23" s="38"/>
      <c r="BA23" s="38"/>
      <c r="BB23" s="38"/>
      <c r="BC23" s="39">
        <f t="shared" si="12"/>
        <v>0</v>
      </c>
      <c r="BD23" s="38"/>
      <c r="BE23" s="38"/>
      <c r="BF23" s="38"/>
      <c r="BG23" s="39">
        <f t="shared" si="13"/>
        <v>0</v>
      </c>
      <c r="BH23" s="38"/>
      <c r="BI23" s="38"/>
      <c r="BJ23" s="38"/>
      <c r="BK23" s="39">
        <f t="shared" si="14"/>
        <v>0</v>
      </c>
      <c r="BL23" s="39">
        <f t="shared" si="0"/>
        <v>0</v>
      </c>
      <c r="BM23" s="108">
        <f t="shared" si="1"/>
        <v>0</v>
      </c>
      <c r="BN23" s="18"/>
      <c r="BO23" s="18"/>
      <c r="BP23" s="18"/>
      <c r="BQ23" s="18"/>
      <c r="BR23" s="18"/>
      <c r="BS23" s="18"/>
    </row>
    <row r="24" spans="1:74" ht="24.95" customHeight="1">
      <c r="A24" s="54">
        <v>20</v>
      </c>
      <c r="B24" s="81" t="s">
        <v>104</v>
      </c>
      <c r="C24" s="1"/>
      <c r="D24" s="35"/>
      <c r="E24" s="35"/>
      <c r="F24" s="35"/>
      <c r="G24" s="35"/>
      <c r="H24" s="36"/>
      <c r="I24" s="107">
        <f t="shared" si="2"/>
        <v>0</v>
      </c>
      <c r="J24" s="36"/>
      <c r="K24" s="36"/>
      <c r="L24" s="36"/>
      <c r="M24" s="36"/>
      <c r="N24" s="36"/>
      <c r="O24" s="39">
        <f t="shared" si="3"/>
        <v>0</v>
      </c>
      <c r="P24" s="38"/>
      <c r="Q24" s="38"/>
      <c r="R24" s="38"/>
      <c r="S24" s="38"/>
      <c r="T24" s="39">
        <f t="shared" si="4"/>
        <v>0</v>
      </c>
      <c r="U24" s="16"/>
      <c r="V24" s="16"/>
      <c r="W24" s="16"/>
      <c r="X24" s="16"/>
      <c r="Y24" s="14">
        <f t="shared" si="5"/>
        <v>0</v>
      </c>
      <c r="Z24" s="16"/>
      <c r="AA24" s="16"/>
      <c r="AB24" s="16"/>
      <c r="AC24" s="16"/>
      <c r="AD24" s="14">
        <f t="shared" si="6"/>
        <v>0</v>
      </c>
      <c r="AE24" s="16"/>
      <c r="AF24" s="16"/>
      <c r="AG24" s="16"/>
      <c r="AH24" s="16"/>
      <c r="AI24" s="14">
        <f t="shared" si="7"/>
        <v>0</v>
      </c>
      <c r="AJ24" s="39">
        <f t="shared" si="8"/>
        <v>0</v>
      </c>
      <c r="AK24" s="16"/>
      <c r="AL24" s="16"/>
      <c r="AM24" s="16"/>
      <c r="AN24" s="16"/>
      <c r="AO24" s="14">
        <f t="shared" si="9"/>
        <v>0</v>
      </c>
      <c r="AP24" s="16"/>
      <c r="AQ24" s="16"/>
      <c r="AR24" s="16"/>
      <c r="AS24" s="16"/>
      <c r="AT24" s="14">
        <f t="shared" si="10"/>
        <v>0</v>
      </c>
      <c r="AU24" s="16"/>
      <c r="AV24" s="38"/>
      <c r="AW24" s="38"/>
      <c r="AX24" s="38"/>
      <c r="AY24" s="39">
        <f t="shared" si="11"/>
        <v>0</v>
      </c>
      <c r="AZ24" s="38"/>
      <c r="BA24" s="38"/>
      <c r="BB24" s="38"/>
      <c r="BC24" s="39">
        <f t="shared" si="12"/>
        <v>0</v>
      </c>
      <c r="BD24" s="38"/>
      <c r="BE24" s="38"/>
      <c r="BF24" s="38"/>
      <c r="BG24" s="39">
        <f t="shared" si="13"/>
        <v>0</v>
      </c>
      <c r="BH24" s="38"/>
      <c r="BI24" s="38"/>
      <c r="BJ24" s="38"/>
      <c r="BK24" s="39">
        <f t="shared" si="14"/>
        <v>0</v>
      </c>
      <c r="BL24" s="39">
        <f t="shared" si="0"/>
        <v>0</v>
      </c>
      <c r="BM24" s="108">
        <f t="shared" si="1"/>
        <v>0</v>
      </c>
      <c r="BN24" s="18"/>
      <c r="BO24" s="18"/>
      <c r="BP24" s="18"/>
      <c r="BQ24" s="18"/>
      <c r="BR24" s="18"/>
      <c r="BS24" s="18"/>
    </row>
    <row r="25" spans="1:74" ht="24.95" customHeight="1">
      <c r="A25" s="54">
        <v>21</v>
      </c>
      <c r="B25" s="81" t="s">
        <v>105</v>
      </c>
      <c r="C25" s="1"/>
      <c r="D25" s="35"/>
      <c r="E25" s="35"/>
      <c r="F25" s="35"/>
      <c r="G25" s="35"/>
      <c r="H25" s="36"/>
      <c r="I25" s="107">
        <f t="shared" si="2"/>
        <v>0</v>
      </c>
      <c r="J25" s="36"/>
      <c r="K25" s="36"/>
      <c r="L25" s="36"/>
      <c r="M25" s="36"/>
      <c r="N25" s="36"/>
      <c r="O25" s="39">
        <f t="shared" si="3"/>
        <v>0</v>
      </c>
      <c r="P25" s="38"/>
      <c r="Q25" s="38"/>
      <c r="R25" s="38"/>
      <c r="S25" s="38"/>
      <c r="T25" s="39">
        <f t="shared" si="4"/>
        <v>0</v>
      </c>
      <c r="U25" s="16"/>
      <c r="V25" s="16"/>
      <c r="W25" s="16"/>
      <c r="X25" s="16"/>
      <c r="Y25" s="14">
        <f t="shared" si="5"/>
        <v>0</v>
      </c>
      <c r="Z25" s="16"/>
      <c r="AA25" s="16"/>
      <c r="AB25" s="16"/>
      <c r="AC25" s="16"/>
      <c r="AD25" s="14">
        <f t="shared" si="6"/>
        <v>0</v>
      </c>
      <c r="AE25" s="16"/>
      <c r="AF25" s="16"/>
      <c r="AG25" s="16"/>
      <c r="AH25" s="16"/>
      <c r="AI25" s="14">
        <f t="shared" si="7"/>
        <v>0</v>
      </c>
      <c r="AJ25" s="39">
        <f t="shared" si="8"/>
        <v>0</v>
      </c>
      <c r="AK25" s="16"/>
      <c r="AL25" s="16"/>
      <c r="AM25" s="16"/>
      <c r="AN25" s="16"/>
      <c r="AO25" s="14">
        <f t="shared" si="9"/>
        <v>0</v>
      </c>
      <c r="AP25" s="16"/>
      <c r="AQ25" s="16"/>
      <c r="AR25" s="16"/>
      <c r="AS25" s="16"/>
      <c r="AT25" s="14">
        <f t="shared" si="10"/>
        <v>0</v>
      </c>
      <c r="AU25" s="16"/>
      <c r="AV25" s="38"/>
      <c r="AW25" s="38"/>
      <c r="AX25" s="38"/>
      <c r="AY25" s="39">
        <f t="shared" si="11"/>
        <v>0</v>
      </c>
      <c r="AZ25" s="38"/>
      <c r="BA25" s="38"/>
      <c r="BB25" s="38"/>
      <c r="BC25" s="39">
        <f t="shared" si="12"/>
        <v>0</v>
      </c>
      <c r="BD25" s="38"/>
      <c r="BE25" s="38"/>
      <c r="BF25" s="38"/>
      <c r="BG25" s="39">
        <f t="shared" si="13"/>
        <v>0</v>
      </c>
      <c r="BH25" s="38"/>
      <c r="BI25" s="38"/>
      <c r="BJ25" s="38"/>
      <c r="BK25" s="39">
        <f t="shared" si="14"/>
        <v>0</v>
      </c>
      <c r="BL25" s="39">
        <f t="shared" si="0"/>
        <v>0</v>
      </c>
      <c r="BM25" s="108">
        <f t="shared" si="1"/>
        <v>0</v>
      </c>
      <c r="BN25" s="18"/>
      <c r="BO25" s="18"/>
      <c r="BP25" s="18"/>
      <c r="BQ25" s="18"/>
      <c r="BR25" s="18"/>
      <c r="BS25" s="18"/>
    </row>
    <row r="26" spans="1:74" ht="36.75" customHeight="1">
      <c r="A26" s="54">
        <v>22</v>
      </c>
      <c r="B26" s="81" t="s">
        <v>106</v>
      </c>
      <c r="C26" s="1"/>
      <c r="D26" s="35"/>
      <c r="E26" s="35">
        <v>27</v>
      </c>
      <c r="F26" s="35">
        <v>15</v>
      </c>
      <c r="G26" s="35">
        <v>42</v>
      </c>
      <c r="H26" s="36"/>
      <c r="I26" s="107">
        <f t="shared" si="2"/>
        <v>84</v>
      </c>
      <c r="J26" s="36"/>
      <c r="K26" s="36"/>
      <c r="L26" s="36"/>
      <c r="M26" s="36"/>
      <c r="N26" s="36"/>
      <c r="O26" s="39">
        <f t="shared" si="3"/>
        <v>0</v>
      </c>
      <c r="P26" s="38"/>
      <c r="Q26" s="38"/>
      <c r="R26" s="38"/>
      <c r="S26" s="38"/>
      <c r="T26" s="39">
        <f t="shared" si="4"/>
        <v>0</v>
      </c>
      <c r="U26" s="16"/>
      <c r="V26" s="16"/>
      <c r="W26" s="16"/>
      <c r="X26" s="16"/>
      <c r="Y26" s="14">
        <f t="shared" si="5"/>
        <v>0</v>
      </c>
      <c r="Z26" s="16"/>
      <c r="AA26" s="16"/>
      <c r="AB26" s="16"/>
      <c r="AC26" s="16"/>
      <c r="AD26" s="14">
        <f t="shared" si="6"/>
        <v>0</v>
      </c>
      <c r="AE26" s="16"/>
      <c r="AF26" s="16"/>
      <c r="AG26" s="16"/>
      <c r="AH26" s="16"/>
      <c r="AI26" s="14">
        <f t="shared" si="7"/>
        <v>0</v>
      </c>
      <c r="AJ26" s="39">
        <f t="shared" si="8"/>
        <v>84</v>
      </c>
      <c r="AK26" s="16">
        <v>39</v>
      </c>
      <c r="AL26" s="16"/>
      <c r="AM26" s="16"/>
      <c r="AN26" s="16"/>
      <c r="AO26" s="14">
        <f t="shared" si="9"/>
        <v>39</v>
      </c>
      <c r="AP26" s="16"/>
      <c r="AQ26" s="16"/>
      <c r="AR26" s="16"/>
      <c r="AS26" s="16"/>
      <c r="AT26" s="14">
        <f t="shared" si="10"/>
        <v>0</v>
      </c>
      <c r="AU26" s="16"/>
      <c r="AV26" s="38"/>
      <c r="AW26" s="38"/>
      <c r="AX26" s="38"/>
      <c r="AY26" s="39">
        <f t="shared" si="11"/>
        <v>0</v>
      </c>
      <c r="AZ26" s="38"/>
      <c r="BA26" s="38"/>
      <c r="BB26" s="38"/>
      <c r="BC26" s="39">
        <f t="shared" si="12"/>
        <v>0</v>
      </c>
      <c r="BD26" s="38"/>
      <c r="BE26" s="38"/>
      <c r="BF26" s="38"/>
      <c r="BG26" s="39">
        <f t="shared" si="13"/>
        <v>0</v>
      </c>
      <c r="BH26" s="38"/>
      <c r="BI26" s="38"/>
      <c r="BJ26" s="38"/>
      <c r="BK26" s="39">
        <f t="shared" si="14"/>
        <v>0</v>
      </c>
      <c r="BL26" s="39">
        <f t="shared" si="0"/>
        <v>39</v>
      </c>
      <c r="BM26" s="108">
        <f t="shared" si="1"/>
        <v>123</v>
      </c>
      <c r="BN26" s="18"/>
      <c r="BO26" s="18"/>
      <c r="BP26" s="18"/>
      <c r="BQ26" s="18"/>
      <c r="BR26" s="18"/>
      <c r="BS26" s="18"/>
    </row>
    <row r="27" spans="1:74" ht="33.75" customHeight="1">
      <c r="A27" s="54">
        <v>23</v>
      </c>
      <c r="B27" s="81" t="s">
        <v>107</v>
      </c>
      <c r="C27" s="1"/>
      <c r="D27" s="35"/>
      <c r="E27" s="35"/>
      <c r="F27" s="35"/>
      <c r="G27" s="35"/>
      <c r="H27" s="36"/>
      <c r="I27" s="107">
        <f t="shared" si="2"/>
        <v>0</v>
      </c>
      <c r="J27" s="36"/>
      <c r="K27" s="36"/>
      <c r="L27" s="36"/>
      <c r="M27" s="36"/>
      <c r="N27" s="36"/>
      <c r="O27" s="39">
        <f t="shared" si="3"/>
        <v>0</v>
      </c>
      <c r="P27" s="38"/>
      <c r="Q27" s="38"/>
      <c r="R27" s="38"/>
      <c r="S27" s="38"/>
      <c r="T27" s="39">
        <f t="shared" si="4"/>
        <v>0</v>
      </c>
      <c r="U27" s="16"/>
      <c r="V27" s="16"/>
      <c r="W27" s="16"/>
      <c r="X27" s="16"/>
      <c r="Y27" s="14">
        <f t="shared" si="5"/>
        <v>0</v>
      </c>
      <c r="Z27" s="16"/>
      <c r="AA27" s="16"/>
      <c r="AB27" s="16"/>
      <c r="AC27" s="16"/>
      <c r="AD27" s="14">
        <f t="shared" si="6"/>
        <v>0</v>
      </c>
      <c r="AE27" s="16"/>
      <c r="AF27" s="16"/>
      <c r="AG27" s="16"/>
      <c r="AH27" s="16"/>
      <c r="AI27" s="14">
        <f t="shared" si="7"/>
        <v>0</v>
      </c>
      <c r="AJ27" s="39">
        <f t="shared" si="8"/>
        <v>0</v>
      </c>
      <c r="AK27" s="16"/>
      <c r="AL27" s="16"/>
      <c r="AM27" s="16"/>
      <c r="AN27" s="16"/>
      <c r="AO27" s="14">
        <f t="shared" si="9"/>
        <v>0</v>
      </c>
      <c r="AP27" s="16"/>
      <c r="AQ27" s="16"/>
      <c r="AR27" s="16"/>
      <c r="AS27" s="16"/>
      <c r="AT27" s="14">
        <f t="shared" si="10"/>
        <v>0</v>
      </c>
      <c r="AU27" s="16"/>
      <c r="AV27" s="38"/>
      <c r="AW27" s="38"/>
      <c r="AX27" s="38"/>
      <c r="AY27" s="39">
        <f t="shared" si="11"/>
        <v>0</v>
      </c>
      <c r="AZ27" s="38"/>
      <c r="BA27" s="38"/>
      <c r="BB27" s="38"/>
      <c r="BC27" s="39">
        <f t="shared" si="12"/>
        <v>0</v>
      </c>
      <c r="BD27" s="38"/>
      <c r="BE27" s="38"/>
      <c r="BF27" s="38"/>
      <c r="BG27" s="39">
        <f t="shared" si="13"/>
        <v>0</v>
      </c>
      <c r="BH27" s="38"/>
      <c r="BI27" s="38"/>
      <c r="BJ27" s="38"/>
      <c r="BK27" s="39">
        <f t="shared" si="14"/>
        <v>0</v>
      </c>
      <c r="BL27" s="39">
        <f t="shared" si="0"/>
        <v>0</v>
      </c>
      <c r="BM27" s="108">
        <f t="shared" si="1"/>
        <v>0</v>
      </c>
      <c r="BN27" s="18"/>
      <c r="BO27" s="18"/>
      <c r="BP27" s="18"/>
      <c r="BQ27" s="18"/>
      <c r="BR27" s="18"/>
      <c r="BS27" s="18"/>
    </row>
    <row r="28" spans="1:74" ht="24.95" customHeight="1">
      <c r="A28" s="54">
        <v>24</v>
      </c>
      <c r="B28" s="82" t="s">
        <v>108</v>
      </c>
      <c r="C28" s="1"/>
      <c r="D28" s="35"/>
      <c r="E28" s="35">
        <v>9</v>
      </c>
      <c r="F28" s="35">
        <v>39</v>
      </c>
      <c r="G28" s="35"/>
      <c r="H28" s="36"/>
      <c r="I28" s="107">
        <f t="shared" si="2"/>
        <v>48</v>
      </c>
      <c r="J28" s="36"/>
      <c r="K28" s="36"/>
      <c r="L28" s="36"/>
      <c r="M28" s="36"/>
      <c r="N28" s="36"/>
      <c r="O28" s="39">
        <f t="shared" si="3"/>
        <v>0</v>
      </c>
      <c r="P28" s="38"/>
      <c r="Q28" s="38"/>
      <c r="R28" s="38"/>
      <c r="S28" s="38"/>
      <c r="T28" s="39">
        <f t="shared" si="4"/>
        <v>0</v>
      </c>
      <c r="U28" s="16"/>
      <c r="V28" s="16"/>
      <c r="W28" s="16"/>
      <c r="X28" s="16"/>
      <c r="Y28" s="14">
        <f t="shared" si="5"/>
        <v>0</v>
      </c>
      <c r="Z28" s="16"/>
      <c r="AA28" s="16"/>
      <c r="AB28" s="16"/>
      <c r="AC28" s="16"/>
      <c r="AD28" s="14">
        <f t="shared" si="6"/>
        <v>0</v>
      </c>
      <c r="AE28" s="16"/>
      <c r="AF28" s="16"/>
      <c r="AG28" s="16"/>
      <c r="AH28" s="16"/>
      <c r="AI28" s="14">
        <f t="shared" si="7"/>
        <v>0</v>
      </c>
      <c r="AJ28" s="39">
        <f t="shared" si="8"/>
        <v>48</v>
      </c>
      <c r="AK28" s="16"/>
      <c r="AL28" s="16"/>
      <c r="AM28" s="16"/>
      <c r="AN28" s="16"/>
      <c r="AO28" s="14">
        <f t="shared" si="9"/>
        <v>0</v>
      </c>
      <c r="AP28" s="16">
        <v>8</v>
      </c>
      <c r="AQ28" s="16"/>
      <c r="AR28" s="16"/>
      <c r="AS28" s="16"/>
      <c r="AT28" s="14">
        <f t="shared" si="10"/>
        <v>8</v>
      </c>
      <c r="AU28" s="16"/>
      <c r="AV28" s="38"/>
      <c r="AW28" s="38"/>
      <c r="AX28" s="38"/>
      <c r="AY28" s="39">
        <f t="shared" si="11"/>
        <v>0</v>
      </c>
      <c r="AZ28" s="38"/>
      <c r="BA28" s="38"/>
      <c r="BB28" s="38"/>
      <c r="BC28" s="39">
        <f t="shared" si="12"/>
        <v>0</v>
      </c>
      <c r="BD28" s="128">
        <v>26</v>
      </c>
      <c r="BE28" s="38"/>
      <c r="BF28" s="38"/>
      <c r="BG28" s="39">
        <f t="shared" si="13"/>
        <v>26</v>
      </c>
      <c r="BH28" s="38"/>
      <c r="BI28" s="38"/>
      <c r="BJ28" s="38"/>
      <c r="BK28" s="39">
        <f t="shared" si="14"/>
        <v>0</v>
      </c>
      <c r="BL28" s="39">
        <f t="shared" si="0"/>
        <v>34</v>
      </c>
      <c r="BM28" s="108">
        <f t="shared" si="1"/>
        <v>82</v>
      </c>
      <c r="BN28" s="18"/>
      <c r="BO28" s="18"/>
      <c r="BP28" s="18"/>
      <c r="BQ28" s="18"/>
      <c r="BR28" s="18"/>
      <c r="BS28" s="18"/>
    </row>
    <row r="29" spans="1:74" ht="33" customHeight="1">
      <c r="A29" s="54">
        <v>25</v>
      </c>
      <c r="B29" s="83" t="s">
        <v>109</v>
      </c>
      <c r="C29" s="1"/>
      <c r="D29" s="35"/>
      <c r="E29" s="35">
        <v>48</v>
      </c>
      <c r="F29" s="35"/>
      <c r="G29" s="35"/>
      <c r="H29" s="36"/>
      <c r="I29" s="107">
        <f t="shared" si="2"/>
        <v>48</v>
      </c>
      <c r="J29" s="36">
        <v>12</v>
      </c>
      <c r="K29" s="36"/>
      <c r="L29" s="36"/>
      <c r="M29" s="36"/>
      <c r="N29" s="36"/>
      <c r="O29" s="39">
        <f t="shared" si="3"/>
        <v>12</v>
      </c>
      <c r="P29" s="38"/>
      <c r="Q29" s="38"/>
      <c r="R29" s="38"/>
      <c r="S29" s="38"/>
      <c r="T29" s="39">
        <f t="shared" si="4"/>
        <v>0</v>
      </c>
      <c r="U29" s="16"/>
      <c r="V29" s="16"/>
      <c r="W29" s="16"/>
      <c r="X29" s="16"/>
      <c r="Y29" s="14">
        <f t="shared" si="5"/>
        <v>0</v>
      </c>
      <c r="Z29" s="16"/>
      <c r="AA29" s="16"/>
      <c r="AB29" s="16"/>
      <c r="AC29" s="16"/>
      <c r="AD29" s="14">
        <f t="shared" si="6"/>
        <v>0</v>
      </c>
      <c r="AE29" s="16"/>
      <c r="AF29" s="16"/>
      <c r="AG29" s="16"/>
      <c r="AH29" s="16"/>
      <c r="AI29" s="14">
        <f t="shared" si="7"/>
        <v>0</v>
      </c>
      <c r="AJ29" s="39">
        <f t="shared" si="8"/>
        <v>60</v>
      </c>
      <c r="AK29" s="16">
        <v>36</v>
      </c>
      <c r="AL29" s="16"/>
      <c r="AM29" s="16"/>
      <c r="AN29" s="16"/>
      <c r="AO29" s="14">
        <f t="shared" si="9"/>
        <v>36</v>
      </c>
      <c r="AP29" s="16">
        <v>15</v>
      </c>
      <c r="AQ29" s="16"/>
      <c r="AR29" s="16"/>
      <c r="AS29" s="16"/>
      <c r="AT29" s="14">
        <f t="shared" si="10"/>
        <v>15</v>
      </c>
      <c r="AU29" s="16"/>
      <c r="AV29" s="38"/>
      <c r="AW29" s="38"/>
      <c r="AX29" s="38"/>
      <c r="AY29" s="39">
        <f t="shared" si="11"/>
        <v>0</v>
      </c>
      <c r="AZ29" s="38"/>
      <c r="BA29" s="38"/>
      <c r="BB29" s="38"/>
      <c r="BC29" s="39">
        <f t="shared" si="12"/>
        <v>0</v>
      </c>
      <c r="BD29" s="38"/>
      <c r="BE29" s="38"/>
      <c r="BF29" s="38"/>
      <c r="BG29" s="39">
        <f t="shared" si="13"/>
        <v>0</v>
      </c>
      <c r="BH29" s="38"/>
      <c r="BI29" s="38"/>
      <c r="BJ29" s="38"/>
      <c r="BK29" s="39">
        <f t="shared" si="14"/>
        <v>0</v>
      </c>
      <c r="BL29" s="39">
        <f t="shared" si="0"/>
        <v>51</v>
      </c>
      <c r="BM29" s="108">
        <f t="shared" si="1"/>
        <v>111</v>
      </c>
      <c r="BN29" s="18"/>
      <c r="BO29" s="18"/>
      <c r="BP29" s="18"/>
      <c r="BQ29" s="18"/>
      <c r="BR29" s="18"/>
      <c r="BS29" s="18"/>
    </row>
    <row r="30" spans="1:74" ht="21" customHeight="1">
      <c r="A30" s="54">
        <v>26</v>
      </c>
      <c r="B30" s="82" t="s">
        <v>72</v>
      </c>
      <c r="C30" s="41"/>
      <c r="D30" s="35"/>
      <c r="E30" s="35"/>
      <c r="F30" s="35"/>
      <c r="G30" s="35"/>
      <c r="H30" s="36"/>
      <c r="I30" s="107">
        <f t="shared" si="2"/>
        <v>0</v>
      </c>
      <c r="J30" s="36"/>
      <c r="K30" s="36"/>
      <c r="L30" s="36"/>
      <c r="M30" s="36"/>
      <c r="N30" s="36"/>
      <c r="O30" s="39">
        <f t="shared" si="3"/>
        <v>0</v>
      </c>
      <c r="P30" s="38"/>
      <c r="Q30" s="38"/>
      <c r="R30" s="38"/>
      <c r="S30" s="38"/>
      <c r="T30" s="39">
        <f t="shared" si="4"/>
        <v>0</v>
      </c>
      <c r="U30" s="16"/>
      <c r="V30" s="16"/>
      <c r="W30" s="16"/>
      <c r="X30" s="16"/>
      <c r="Y30" s="14">
        <f t="shared" si="5"/>
        <v>0</v>
      </c>
      <c r="Z30" s="16"/>
      <c r="AA30" s="16"/>
      <c r="AB30" s="16"/>
      <c r="AC30" s="16"/>
      <c r="AD30" s="14">
        <f t="shared" si="6"/>
        <v>0</v>
      </c>
      <c r="AE30" s="16"/>
      <c r="AF30" s="16"/>
      <c r="AG30" s="16"/>
      <c r="AH30" s="16"/>
      <c r="AI30" s="14">
        <f t="shared" si="7"/>
        <v>0</v>
      </c>
      <c r="AJ30" s="39">
        <f t="shared" si="8"/>
        <v>0</v>
      </c>
      <c r="AK30" s="16"/>
      <c r="AL30" s="16"/>
      <c r="AM30" s="16"/>
      <c r="AN30" s="16"/>
      <c r="AO30" s="14">
        <f t="shared" si="9"/>
        <v>0</v>
      </c>
      <c r="AP30" s="16">
        <v>18</v>
      </c>
      <c r="AQ30" s="16"/>
      <c r="AR30" s="16"/>
      <c r="AS30" s="16"/>
      <c r="AT30" s="14">
        <f t="shared" si="10"/>
        <v>18</v>
      </c>
      <c r="AU30" s="16"/>
      <c r="AV30" s="38"/>
      <c r="AW30" s="38"/>
      <c r="AX30" s="38"/>
      <c r="AY30" s="39">
        <f t="shared" si="11"/>
        <v>0</v>
      </c>
      <c r="AZ30" s="38"/>
      <c r="BA30" s="38"/>
      <c r="BB30" s="38"/>
      <c r="BC30" s="39">
        <f t="shared" si="12"/>
        <v>0</v>
      </c>
      <c r="BD30" s="38"/>
      <c r="BE30" s="38"/>
      <c r="BF30" s="38"/>
      <c r="BG30" s="39">
        <f t="shared" si="13"/>
        <v>0</v>
      </c>
      <c r="BH30" s="38"/>
      <c r="BI30" s="38"/>
      <c r="BJ30" s="38"/>
      <c r="BK30" s="39">
        <f t="shared" si="14"/>
        <v>0</v>
      </c>
      <c r="BL30" s="39">
        <f t="shared" si="0"/>
        <v>18</v>
      </c>
      <c r="BM30" s="108">
        <f t="shared" si="1"/>
        <v>18</v>
      </c>
      <c r="BS30" s="19"/>
      <c r="BT30" s="19"/>
      <c r="BU30" s="20"/>
      <c r="BV30" s="20"/>
    </row>
    <row r="31" spans="1:74" ht="18" customHeight="1">
      <c r="A31" s="55">
        <v>27</v>
      </c>
      <c r="B31" s="82" t="s">
        <v>110</v>
      </c>
      <c r="C31" s="41"/>
      <c r="D31" s="35"/>
      <c r="E31" s="35"/>
      <c r="F31" s="35"/>
      <c r="G31" s="35"/>
      <c r="H31" s="36"/>
      <c r="I31" s="107">
        <f t="shared" si="2"/>
        <v>0</v>
      </c>
      <c r="J31" s="36"/>
      <c r="K31" s="36"/>
      <c r="L31" s="36"/>
      <c r="M31" s="36"/>
      <c r="N31" s="36"/>
      <c r="O31" s="39">
        <f t="shared" si="3"/>
        <v>0</v>
      </c>
      <c r="P31" s="38"/>
      <c r="Q31" s="38"/>
      <c r="R31" s="38"/>
      <c r="S31" s="38"/>
      <c r="T31" s="39">
        <f t="shared" si="4"/>
        <v>0</v>
      </c>
      <c r="U31" s="16"/>
      <c r="V31" s="16"/>
      <c r="W31" s="16"/>
      <c r="X31" s="16"/>
      <c r="Y31" s="14">
        <f t="shared" si="5"/>
        <v>0</v>
      </c>
      <c r="Z31" s="16"/>
      <c r="AA31" s="16"/>
      <c r="AB31" s="16"/>
      <c r="AC31" s="16"/>
      <c r="AD31" s="14">
        <f t="shared" si="6"/>
        <v>0</v>
      </c>
      <c r="AE31" s="16"/>
      <c r="AF31" s="16"/>
      <c r="AG31" s="16"/>
      <c r="AH31" s="16"/>
      <c r="AI31" s="14">
        <f t="shared" si="7"/>
        <v>0</v>
      </c>
      <c r="AJ31" s="39">
        <f t="shared" si="8"/>
        <v>0</v>
      </c>
      <c r="AK31" s="16"/>
      <c r="AL31" s="16"/>
      <c r="AM31" s="16"/>
      <c r="AN31" s="16"/>
      <c r="AO31" s="14">
        <f t="shared" si="9"/>
        <v>0</v>
      </c>
      <c r="AP31" s="16"/>
      <c r="AQ31" s="16"/>
      <c r="AR31" s="16"/>
      <c r="AS31" s="16"/>
      <c r="AT31" s="14">
        <f t="shared" si="10"/>
        <v>0</v>
      </c>
      <c r="AU31" s="16"/>
      <c r="AV31" s="38"/>
      <c r="AW31" s="38"/>
      <c r="AX31" s="38"/>
      <c r="AY31" s="39">
        <f t="shared" si="11"/>
        <v>0</v>
      </c>
      <c r="AZ31" s="38"/>
      <c r="BA31" s="38"/>
      <c r="BB31" s="38"/>
      <c r="BC31" s="39">
        <f t="shared" si="12"/>
        <v>0</v>
      </c>
      <c r="BD31" s="38"/>
      <c r="BE31" s="38"/>
      <c r="BF31" s="38"/>
      <c r="BG31" s="39">
        <f t="shared" si="13"/>
        <v>0</v>
      </c>
      <c r="BH31" s="38"/>
      <c r="BI31" s="38"/>
      <c r="BJ31" s="38"/>
      <c r="BK31" s="39">
        <f t="shared" si="14"/>
        <v>0</v>
      </c>
      <c r="BL31" s="39">
        <f t="shared" si="0"/>
        <v>0</v>
      </c>
      <c r="BM31" s="108">
        <f t="shared" si="1"/>
        <v>0</v>
      </c>
    </row>
    <row r="32" spans="1:74" ht="36" customHeight="1">
      <c r="A32" s="55">
        <v>28</v>
      </c>
      <c r="B32" s="83" t="s">
        <v>111</v>
      </c>
      <c r="C32" s="41"/>
      <c r="D32" s="35"/>
      <c r="E32" s="35"/>
      <c r="F32" s="35"/>
      <c r="G32" s="35"/>
      <c r="H32" s="36"/>
      <c r="I32" s="107">
        <f t="shared" si="2"/>
        <v>0</v>
      </c>
      <c r="J32" s="36"/>
      <c r="K32" s="36"/>
      <c r="L32" s="36"/>
      <c r="M32" s="36"/>
      <c r="N32" s="36"/>
      <c r="O32" s="39">
        <f t="shared" si="3"/>
        <v>0</v>
      </c>
      <c r="P32" s="38"/>
      <c r="Q32" s="38"/>
      <c r="R32" s="38"/>
      <c r="S32" s="38"/>
      <c r="T32" s="39">
        <f t="shared" si="4"/>
        <v>0</v>
      </c>
      <c r="U32" s="16"/>
      <c r="V32" s="16"/>
      <c r="W32" s="16"/>
      <c r="X32" s="16"/>
      <c r="Y32" s="14">
        <f t="shared" si="5"/>
        <v>0</v>
      </c>
      <c r="Z32" s="16"/>
      <c r="AA32" s="16"/>
      <c r="AB32" s="16"/>
      <c r="AC32" s="16"/>
      <c r="AD32" s="14">
        <f t="shared" si="6"/>
        <v>0</v>
      </c>
      <c r="AE32" s="16"/>
      <c r="AF32" s="16"/>
      <c r="AG32" s="16"/>
      <c r="AH32" s="16"/>
      <c r="AI32" s="14">
        <f t="shared" si="7"/>
        <v>0</v>
      </c>
      <c r="AJ32" s="39">
        <f t="shared" si="8"/>
        <v>0</v>
      </c>
      <c r="AK32" s="16"/>
      <c r="AL32" s="16"/>
      <c r="AM32" s="16"/>
      <c r="AN32" s="16"/>
      <c r="AO32" s="14">
        <f t="shared" si="9"/>
        <v>0</v>
      </c>
      <c r="AP32" s="16"/>
      <c r="AQ32" s="16"/>
      <c r="AR32" s="16"/>
      <c r="AS32" s="16"/>
      <c r="AT32" s="14">
        <f t="shared" si="10"/>
        <v>0</v>
      </c>
      <c r="AU32" s="16"/>
      <c r="AV32" s="38"/>
      <c r="AW32" s="38"/>
      <c r="AX32" s="38"/>
      <c r="AY32" s="39">
        <f t="shared" si="11"/>
        <v>0</v>
      </c>
      <c r="AZ32" s="38"/>
      <c r="BA32" s="38"/>
      <c r="BB32" s="38"/>
      <c r="BC32" s="39">
        <f t="shared" si="12"/>
        <v>0</v>
      </c>
      <c r="BD32" s="38"/>
      <c r="BE32" s="38"/>
      <c r="BF32" s="38"/>
      <c r="BG32" s="39">
        <f t="shared" si="13"/>
        <v>0</v>
      </c>
      <c r="BH32" s="38"/>
      <c r="BI32" s="38"/>
      <c r="BJ32" s="38"/>
      <c r="BK32" s="39">
        <f t="shared" si="14"/>
        <v>0</v>
      </c>
      <c r="BL32" s="39">
        <f t="shared" si="0"/>
        <v>0</v>
      </c>
      <c r="BM32" s="108">
        <f t="shared" si="1"/>
        <v>0</v>
      </c>
    </row>
    <row r="33" spans="1:65" ht="33" customHeight="1">
      <c r="A33" s="55">
        <v>29</v>
      </c>
      <c r="B33" s="83" t="s">
        <v>119</v>
      </c>
      <c r="C33" s="41"/>
      <c r="D33" s="35"/>
      <c r="E33" s="35"/>
      <c r="F33" s="35"/>
      <c r="G33" s="35"/>
      <c r="H33" s="36"/>
      <c r="I33" s="107">
        <f t="shared" si="2"/>
        <v>0</v>
      </c>
      <c r="J33" s="36"/>
      <c r="K33" s="36"/>
      <c r="L33" s="36"/>
      <c r="M33" s="36"/>
      <c r="N33" s="36"/>
      <c r="O33" s="39">
        <f t="shared" si="3"/>
        <v>0</v>
      </c>
      <c r="P33" s="38"/>
      <c r="Q33" s="38"/>
      <c r="R33" s="38"/>
      <c r="S33" s="38"/>
      <c r="T33" s="39">
        <f t="shared" si="4"/>
        <v>0</v>
      </c>
      <c r="U33" s="16"/>
      <c r="V33" s="16"/>
      <c r="W33" s="16"/>
      <c r="X33" s="16"/>
      <c r="Y33" s="14">
        <f t="shared" si="5"/>
        <v>0</v>
      </c>
      <c r="Z33" s="16"/>
      <c r="AA33" s="16"/>
      <c r="AB33" s="16"/>
      <c r="AC33" s="16"/>
      <c r="AD33" s="14">
        <f t="shared" si="6"/>
        <v>0</v>
      </c>
      <c r="AE33" s="16"/>
      <c r="AF33" s="16"/>
      <c r="AG33" s="16"/>
      <c r="AH33" s="16"/>
      <c r="AI33" s="14">
        <f t="shared" si="7"/>
        <v>0</v>
      </c>
      <c r="AJ33" s="39">
        <f t="shared" si="8"/>
        <v>0</v>
      </c>
      <c r="AK33" s="16"/>
      <c r="AL33" s="16"/>
      <c r="AM33" s="16"/>
      <c r="AN33" s="16"/>
      <c r="AO33" s="14">
        <f t="shared" si="9"/>
        <v>0</v>
      </c>
      <c r="AP33" s="16"/>
      <c r="AQ33" s="16"/>
      <c r="AR33" s="16"/>
      <c r="AS33" s="16"/>
      <c r="AT33" s="14">
        <f t="shared" si="10"/>
        <v>0</v>
      </c>
      <c r="AU33" s="16"/>
      <c r="AV33" s="38"/>
      <c r="AW33" s="38"/>
      <c r="AX33" s="38"/>
      <c r="AY33" s="39">
        <f t="shared" si="11"/>
        <v>0</v>
      </c>
      <c r="AZ33" s="38"/>
      <c r="BA33" s="38"/>
      <c r="BB33" s="38"/>
      <c r="BC33" s="39">
        <f t="shared" si="12"/>
        <v>0</v>
      </c>
      <c r="BD33" s="38"/>
      <c r="BE33" s="38"/>
      <c r="BF33" s="38"/>
      <c r="BG33" s="39">
        <f t="shared" si="13"/>
        <v>0</v>
      </c>
      <c r="BH33" s="38"/>
      <c r="BI33" s="38"/>
      <c r="BJ33" s="38"/>
      <c r="BK33" s="39">
        <f t="shared" si="14"/>
        <v>0</v>
      </c>
      <c r="BL33" s="39">
        <f t="shared" si="0"/>
        <v>0</v>
      </c>
      <c r="BM33" s="108">
        <f t="shared" si="1"/>
        <v>0</v>
      </c>
    </row>
    <row r="34" spans="1:65" ht="21" customHeight="1">
      <c r="A34" s="55">
        <v>30</v>
      </c>
      <c r="B34" s="82" t="s">
        <v>75</v>
      </c>
      <c r="C34" s="41"/>
      <c r="D34" s="35"/>
      <c r="E34" s="35">
        <v>3</v>
      </c>
      <c r="F34" s="35"/>
      <c r="G34" s="35"/>
      <c r="H34" s="36"/>
      <c r="I34" s="107">
        <f t="shared" si="2"/>
        <v>3</v>
      </c>
      <c r="J34" s="36"/>
      <c r="K34" s="36"/>
      <c r="L34" s="36"/>
      <c r="M34" s="36"/>
      <c r="N34" s="36"/>
      <c r="O34" s="39">
        <f t="shared" si="3"/>
        <v>0</v>
      </c>
      <c r="P34" s="38"/>
      <c r="Q34" s="38"/>
      <c r="R34" s="38"/>
      <c r="S34" s="38"/>
      <c r="T34" s="39">
        <f t="shared" si="4"/>
        <v>0</v>
      </c>
      <c r="U34" s="16"/>
      <c r="V34" s="16"/>
      <c r="W34" s="16"/>
      <c r="X34" s="16"/>
      <c r="Y34" s="14">
        <f t="shared" si="5"/>
        <v>0</v>
      </c>
      <c r="Z34" s="16"/>
      <c r="AA34" s="16"/>
      <c r="AB34" s="16"/>
      <c r="AC34" s="16"/>
      <c r="AD34" s="14">
        <f t="shared" si="6"/>
        <v>0</v>
      </c>
      <c r="AE34" s="16"/>
      <c r="AF34" s="16"/>
      <c r="AG34" s="16"/>
      <c r="AH34" s="16"/>
      <c r="AI34" s="14">
        <f t="shared" si="7"/>
        <v>0</v>
      </c>
      <c r="AJ34" s="39">
        <f t="shared" si="8"/>
        <v>3</v>
      </c>
      <c r="AK34" s="16">
        <v>24</v>
      </c>
      <c r="AL34" s="16">
        <v>21</v>
      </c>
      <c r="AM34" s="16"/>
      <c r="AN34" s="16"/>
      <c r="AO34" s="14">
        <f t="shared" si="9"/>
        <v>45</v>
      </c>
      <c r="AP34" s="16"/>
      <c r="AQ34" s="16"/>
      <c r="AR34" s="16"/>
      <c r="AS34" s="16"/>
      <c r="AT34" s="14">
        <f t="shared" si="10"/>
        <v>0</v>
      </c>
      <c r="AU34" s="16"/>
      <c r="AV34" s="38"/>
      <c r="AW34" s="38"/>
      <c r="AX34" s="38"/>
      <c r="AY34" s="39">
        <f t="shared" si="11"/>
        <v>0</v>
      </c>
      <c r="AZ34" s="38"/>
      <c r="BA34" s="38"/>
      <c r="BB34" s="38"/>
      <c r="BC34" s="39">
        <f t="shared" si="12"/>
        <v>0</v>
      </c>
      <c r="BD34" s="38"/>
      <c r="BE34" s="38"/>
      <c r="BF34" s="38"/>
      <c r="BG34" s="39">
        <f t="shared" si="13"/>
        <v>0</v>
      </c>
      <c r="BH34" s="38"/>
      <c r="BI34" s="38"/>
      <c r="BJ34" s="38"/>
      <c r="BK34" s="39">
        <f t="shared" si="14"/>
        <v>0</v>
      </c>
      <c r="BL34" s="39">
        <f t="shared" si="0"/>
        <v>45</v>
      </c>
      <c r="BM34" s="108">
        <f t="shared" si="1"/>
        <v>48</v>
      </c>
    </row>
    <row r="35" spans="1:65" ht="18" customHeight="1">
      <c r="A35" s="55">
        <v>31</v>
      </c>
      <c r="B35" s="82" t="s">
        <v>77</v>
      </c>
      <c r="C35" s="41"/>
      <c r="D35" s="35"/>
      <c r="E35" s="35"/>
      <c r="F35" s="35"/>
      <c r="G35" s="35"/>
      <c r="H35" s="36"/>
      <c r="I35" s="107">
        <f t="shared" si="2"/>
        <v>0</v>
      </c>
      <c r="J35" s="36"/>
      <c r="K35" s="36"/>
      <c r="L35" s="36"/>
      <c r="M35" s="36"/>
      <c r="N35" s="36"/>
      <c r="O35" s="39">
        <f t="shared" si="3"/>
        <v>0</v>
      </c>
      <c r="P35" s="38"/>
      <c r="Q35" s="38"/>
      <c r="R35" s="38"/>
      <c r="S35" s="38"/>
      <c r="T35" s="39">
        <f t="shared" si="4"/>
        <v>0</v>
      </c>
      <c r="U35" s="16"/>
      <c r="V35" s="16"/>
      <c r="W35" s="16"/>
      <c r="X35" s="16"/>
      <c r="Y35" s="14">
        <f t="shared" si="5"/>
        <v>0</v>
      </c>
      <c r="Z35" s="16"/>
      <c r="AA35" s="16"/>
      <c r="AB35" s="16"/>
      <c r="AC35" s="16"/>
      <c r="AD35" s="14">
        <f t="shared" si="6"/>
        <v>0</v>
      </c>
      <c r="AE35" s="16"/>
      <c r="AF35" s="16"/>
      <c r="AG35" s="16"/>
      <c r="AH35" s="16"/>
      <c r="AI35" s="14">
        <f t="shared" si="7"/>
        <v>0</v>
      </c>
      <c r="AJ35" s="39">
        <f t="shared" si="8"/>
        <v>0</v>
      </c>
      <c r="AK35" s="16">
        <v>30</v>
      </c>
      <c r="AL35" s="16"/>
      <c r="AM35" s="16"/>
      <c r="AN35" s="16"/>
      <c r="AO35" s="14">
        <f t="shared" si="9"/>
        <v>30</v>
      </c>
      <c r="AP35" s="16"/>
      <c r="AQ35" s="16"/>
      <c r="AR35" s="16"/>
      <c r="AS35" s="16"/>
      <c r="AT35" s="14">
        <f t="shared" si="10"/>
        <v>0</v>
      </c>
      <c r="AU35" s="16"/>
      <c r="AV35" s="38"/>
      <c r="AW35" s="38"/>
      <c r="AX35" s="38"/>
      <c r="AY35" s="39">
        <f t="shared" si="11"/>
        <v>0</v>
      </c>
      <c r="AZ35" s="38"/>
      <c r="BA35" s="38"/>
      <c r="BB35" s="38"/>
      <c r="BC35" s="39">
        <f t="shared" si="12"/>
        <v>0</v>
      </c>
      <c r="BD35" s="38"/>
      <c r="BE35" s="38"/>
      <c r="BF35" s="38"/>
      <c r="BG35" s="39">
        <f t="shared" si="13"/>
        <v>0</v>
      </c>
      <c r="BH35" s="38"/>
      <c r="BI35" s="38"/>
      <c r="BJ35" s="38"/>
      <c r="BK35" s="39">
        <f t="shared" si="14"/>
        <v>0</v>
      </c>
      <c r="BL35" s="39">
        <f t="shared" si="0"/>
        <v>30</v>
      </c>
      <c r="BM35" s="108">
        <f t="shared" si="1"/>
        <v>30</v>
      </c>
    </row>
    <row r="36" spans="1:65" ht="30.75" customHeight="1">
      <c r="A36" s="55">
        <v>32</v>
      </c>
      <c r="B36" s="83" t="s">
        <v>112</v>
      </c>
      <c r="C36" s="41"/>
      <c r="D36" s="35"/>
      <c r="E36" s="35">
        <v>33</v>
      </c>
      <c r="F36" s="35"/>
      <c r="G36" s="35"/>
      <c r="H36" s="36"/>
      <c r="I36" s="107">
        <f t="shared" si="2"/>
        <v>33</v>
      </c>
      <c r="J36" s="36">
        <v>11</v>
      </c>
      <c r="K36" s="36"/>
      <c r="L36" s="36"/>
      <c r="M36" s="36"/>
      <c r="N36" s="36"/>
      <c r="O36" s="39">
        <f t="shared" si="3"/>
        <v>11</v>
      </c>
      <c r="P36" s="38"/>
      <c r="Q36" s="38"/>
      <c r="R36" s="38"/>
      <c r="S36" s="38"/>
      <c r="T36" s="39">
        <f t="shared" si="4"/>
        <v>0</v>
      </c>
      <c r="U36" s="16"/>
      <c r="V36" s="16"/>
      <c r="W36" s="16"/>
      <c r="X36" s="16"/>
      <c r="Y36" s="14">
        <f t="shared" si="5"/>
        <v>0</v>
      </c>
      <c r="Z36" s="16"/>
      <c r="AA36" s="16"/>
      <c r="AB36" s="16"/>
      <c r="AC36" s="16"/>
      <c r="AD36" s="14">
        <f t="shared" si="6"/>
        <v>0</v>
      </c>
      <c r="AE36" s="16"/>
      <c r="AF36" s="16"/>
      <c r="AG36" s="16"/>
      <c r="AH36" s="16"/>
      <c r="AI36" s="14">
        <f t="shared" si="7"/>
        <v>0</v>
      </c>
      <c r="AJ36" s="39">
        <f t="shared" si="8"/>
        <v>44</v>
      </c>
      <c r="AK36" s="16">
        <v>18</v>
      </c>
      <c r="AL36" s="16">
        <v>9</v>
      </c>
      <c r="AM36" s="16"/>
      <c r="AN36" s="16"/>
      <c r="AO36" s="14">
        <f t="shared" si="9"/>
        <v>27</v>
      </c>
      <c r="AP36" s="16"/>
      <c r="AQ36" s="16"/>
      <c r="AR36" s="16"/>
      <c r="AS36" s="16"/>
      <c r="AT36" s="14">
        <f t="shared" si="10"/>
        <v>0</v>
      </c>
      <c r="AU36" s="16"/>
      <c r="AV36" s="38"/>
      <c r="AW36" s="38"/>
      <c r="AX36" s="38"/>
      <c r="AY36" s="39">
        <f t="shared" si="11"/>
        <v>0</v>
      </c>
      <c r="AZ36" s="38"/>
      <c r="BA36" s="38"/>
      <c r="BB36" s="38"/>
      <c r="BC36" s="39">
        <f t="shared" si="12"/>
        <v>0</v>
      </c>
      <c r="BD36" s="38"/>
      <c r="BE36" s="38"/>
      <c r="BF36" s="38"/>
      <c r="BG36" s="39">
        <f t="shared" si="13"/>
        <v>0</v>
      </c>
      <c r="BH36" s="38"/>
      <c r="BI36" s="38"/>
      <c r="BJ36" s="38"/>
      <c r="BK36" s="39">
        <f t="shared" si="14"/>
        <v>0</v>
      </c>
      <c r="BL36" s="39">
        <f t="shared" si="0"/>
        <v>27</v>
      </c>
      <c r="BM36" s="108">
        <f t="shared" si="1"/>
        <v>71</v>
      </c>
    </row>
    <row r="37" spans="1:65" ht="38.25" customHeight="1">
      <c r="A37" s="55">
        <v>33</v>
      </c>
      <c r="B37" s="83" t="s">
        <v>113</v>
      </c>
      <c r="C37" s="41"/>
      <c r="D37" s="35"/>
      <c r="E37" s="35"/>
      <c r="F37" s="35"/>
      <c r="G37" s="35"/>
      <c r="H37" s="36"/>
      <c r="I37" s="107">
        <f t="shared" si="2"/>
        <v>0</v>
      </c>
      <c r="J37" s="36"/>
      <c r="K37" s="36"/>
      <c r="L37" s="36"/>
      <c r="M37" s="36"/>
      <c r="N37" s="36"/>
      <c r="O37" s="39">
        <f t="shared" si="3"/>
        <v>0</v>
      </c>
      <c r="P37" s="38"/>
      <c r="Q37" s="38"/>
      <c r="R37" s="38"/>
      <c r="S37" s="38"/>
      <c r="T37" s="39">
        <f t="shared" si="4"/>
        <v>0</v>
      </c>
      <c r="U37" s="16"/>
      <c r="V37" s="16"/>
      <c r="W37" s="16"/>
      <c r="X37" s="16"/>
      <c r="Y37" s="14">
        <f t="shared" si="5"/>
        <v>0</v>
      </c>
      <c r="Z37" s="16"/>
      <c r="AA37" s="16"/>
      <c r="AB37" s="16"/>
      <c r="AC37" s="16"/>
      <c r="AD37" s="14">
        <f t="shared" si="6"/>
        <v>0</v>
      </c>
      <c r="AE37" s="16"/>
      <c r="AF37" s="16"/>
      <c r="AG37" s="16"/>
      <c r="AH37" s="16"/>
      <c r="AI37" s="14">
        <f t="shared" si="7"/>
        <v>0</v>
      </c>
      <c r="AJ37" s="39">
        <f t="shared" si="8"/>
        <v>0</v>
      </c>
      <c r="AK37" s="16"/>
      <c r="AL37" s="16"/>
      <c r="AM37" s="16"/>
      <c r="AN37" s="16"/>
      <c r="AO37" s="14">
        <f t="shared" si="9"/>
        <v>0</v>
      </c>
      <c r="AP37" s="16"/>
      <c r="AQ37" s="16"/>
      <c r="AR37" s="16"/>
      <c r="AS37" s="16"/>
      <c r="AT37" s="14">
        <f t="shared" si="10"/>
        <v>0</v>
      </c>
      <c r="AU37" s="16"/>
      <c r="AV37" s="38"/>
      <c r="AW37" s="38"/>
      <c r="AX37" s="38"/>
      <c r="AY37" s="39">
        <f t="shared" si="11"/>
        <v>0</v>
      </c>
      <c r="AZ37" s="38"/>
      <c r="BA37" s="38"/>
      <c r="BB37" s="38"/>
      <c r="BC37" s="39">
        <f t="shared" si="12"/>
        <v>0</v>
      </c>
      <c r="BD37" s="38"/>
      <c r="BE37" s="38"/>
      <c r="BF37" s="38"/>
      <c r="BG37" s="39">
        <f t="shared" si="13"/>
        <v>0</v>
      </c>
      <c r="BH37" s="38"/>
      <c r="BI37" s="38"/>
      <c r="BJ37" s="38"/>
      <c r="BK37" s="39">
        <f t="shared" si="14"/>
        <v>0</v>
      </c>
      <c r="BL37" s="39">
        <f t="shared" si="0"/>
        <v>0</v>
      </c>
      <c r="BM37" s="108">
        <f t="shared" si="1"/>
        <v>0</v>
      </c>
    </row>
    <row r="38" spans="1:65" ht="27" customHeight="1">
      <c r="A38" s="55">
        <v>34</v>
      </c>
      <c r="B38" s="82" t="s">
        <v>121</v>
      </c>
      <c r="C38" s="41"/>
      <c r="D38" s="35"/>
      <c r="E38" s="35"/>
      <c r="F38" s="35"/>
      <c r="G38" s="35"/>
      <c r="H38" s="36"/>
      <c r="I38" s="107">
        <f t="shared" si="2"/>
        <v>0</v>
      </c>
      <c r="J38" s="36"/>
      <c r="K38" s="36"/>
      <c r="L38" s="36"/>
      <c r="M38" s="36"/>
      <c r="N38" s="36"/>
      <c r="O38" s="39">
        <f t="shared" si="3"/>
        <v>0</v>
      </c>
      <c r="P38" s="38"/>
      <c r="Q38" s="38"/>
      <c r="R38" s="38"/>
      <c r="S38" s="38"/>
      <c r="T38" s="39">
        <f t="shared" si="4"/>
        <v>0</v>
      </c>
      <c r="U38" s="16"/>
      <c r="V38" s="16"/>
      <c r="W38" s="16"/>
      <c r="X38" s="16"/>
      <c r="Y38" s="14">
        <f t="shared" si="5"/>
        <v>0</v>
      </c>
      <c r="Z38" s="16"/>
      <c r="AA38" s="16"/>
      <c r="AB38" s="16"/>
      <c r="AC38" s="16"/>
      <c r="AD38" s="14">
        <f t="shared" si="6"/>
        <v>0</v>
      </c>
      <c r="AE38" s="16"/>
      <c r="AF38" s="16"/>
      <c r="AG38" s="16"/>
      <c r="AH38" s="16"/>
      <c r="AI38" s="14">
        <f t="shared" si="7"/>
        <v>0</v>
      </c>
      <c r="AJ38" s="39">
        <f t="shared" si="8"/>
        <v>0</v>
      </c>
      <c r="AK38" s="16"/>
      <c r="AL38" s="16"/>
      <c r="AM38" s="16"/>
      <c r="AN38" s="16"/>
      <c r="AO38" s="14">
        <f t="shared" si="9"/>
        <v>0</v>
      </c>
      <c r="AP38" s="16"/>
      <c r="AQ38" s="16"/>
      <c r="AR38" s="16"/>
      <c r="AS38" s="16"/>
      <c r="AT38" s="14">
        <f t="shared" si="10"/>
        <v>0</v>
      </c>
      <c r="AU38" s="16"/>
      <c r="AV38" s="38"/>
      <c r="AW38" s="38"/>
      <c r="AX38" s="38"/>
      <c r="AY38" s="39">
        <f t="shared" si="11"/>
        <v>0</v>
      </c>
      <c r="AZ38" s="38"/>
      <c r="BA38" s="38"/>
      <c r="BB38" s="38"/>
      <c r="BC38" s="39">
        <f t="shared" si="12"/>
        <v>0</v>
      </c>
      <c r="BD38" s="38"/>
      <c r="BE38" s="38"/>
      <c r="BF38" s="38"/>
      <c r="BG38" s="39">
        <f t="shared" si="13"/>
        <v>0</v>
      </c>
      <c r="BH38" s="38"/>
      <c r="BI38" s="38"/>
      <c r="BJ38" s="38"/>
      <c r="BK38" s="39">
        <f t="shared" si="14"/>
        <v>0</v>
      </c>
      <c r="BL38" s="39">
        <f t="shared" si="0"/>
        <v>0</v>
      </c>
      <c r="BM38" s="108">
        <f t="shared" si="1"/>
        <v>0</v>
      </c>
    </row>
    <row r="39" spans="1:65" ht="27" customHeight="1">
      <c r="A39" s="55">
        <v>35</v>
      </c>
      <c r="B39" s="82" t="s">
        <v>115</v>
      </c>
      <c r="C39" s="41"/>
      <c r="D39" s="35"/>
      <c r="E39" s="35"/>
      <c r="F39" s="35"/>
      <c r="G39" s="35"/>
      <c r="H39" s="36"/>
      <c r="I39" s="107">
        <f t="shared" si="2"/>
        <v>0</v>
      </c>
      <c r="J39" s="36"/>
      <c r="K39" s="36"/>
      <c r="L39" s="36"/>
      <c r="M39" s="36"/>
      <c r="N39" s="36"/>
      <c r="O39" s="39">
        <f t="shared" si="3"/>
        <v>0</v>
      </c>
      <c r="P39" s="38"/>
      <c r="Q39" s="38"/>
      <c r="R39" s="38"/>
      <c r="S39" s="38"/>
      <c r="T39" s="39">
        <f t="shared" si="4"/>
        <v>0</v>
      </c>
      <c r="U39" s="16"/>
      <c r="V39" s="16"/>
      <c r="W39" s="16"/>
      <c r="X39" s="16"/>
      <c r="Y39" s="14">
        <f t="shared" si="5"/>
        <v>0</v>
      </c>
      <c r="Z39" s="16"/>
      <c r="AA39" s="16"/>
      <c r="AB39" s="16"/>
      <c r="AC39" s="16"/>
      <c r="AD39" s="14">
        <f t="shared" si="6"/>
        <v>0</v>
      </c>
      <c r="AE39" s="16"/>
      <c r="AF39" s="16"/>
      <c r="AG39" s="16"/>
      <c r="AH39" s="16"/>
      <c r="AI39" s="14">
        <f t="shared" si="7"/>
        <v>0</v>
      </c>
      <c r="AJ39" s="39">
        <f t="shared" si="8"/>
        <v>0</v>
      </c>
      <c r="AK39" s="16"/>
      <c r="AL39" s="16"/>
      <c r="AM39" s="16"/>
      <c r="AN39" s="16"/>
      <c r="AO39" s="14">
        <f t="shared" si="9"/>
        <v>0</v>
      </c>
      <c r="AP39" s="16"/>
      <c r="AQ39" s="16"/>
      <c r="AR39" s="16"/>
      <c r="AS39" s="16"/>
      <c r="AT39" s="14">
        <f t="shared" si="10"/>
        <v>0</v>
      </c>
      <c r="AU39" s="16"/>
      <c r="AV39" s="38"/>
      <c r="AW39" s="38"/>
      <c r="AX39" s="38"/>
      <c r="AY39" s="39">
        <f t="shared" si="11"/>
        <v>0</v>
      </c>
      <c r="AZ39" s="38"/>
      <c r="BA39" s="38"/>
      <c r="BB39" s="38"/>
      <c r="BC39" s="39">
        <f t="shared" si="12"/>
        <v>0</v>
      </c>
      <c r="BD39" s="38"/>
      <c r="BE39" s="38"/>
      <c r="BF39" s="38"/>
      <c r="BG39" s="39">
        <f t="shared" si="13"/>
        <v>0</v>
      </c>
      <c r="BH39" s="38"/>
      <c r="BI39" s="38"/>
      <c r="BJ39" s="38"/>
      <c r="BK39" s="39">
        <f t="shared" si="14"/>
        <v>0</v>
      </c>
      <c r="BL39" s="39">
        <f t="shared" si="0"/>
        <v>0</v>
      </c>
      <c r="BM39" s="108">
        <f t="shared" si="1"/>
        <v>0</v>
      </c>
    </row>
    <row r="40" spans="1:65" ht="27" customHeight="1">
      <c r="A40" s="55">
        <v>36</v>
      </c>
      <c r="B40" s="82" t="s">
        <v>85</v>
      </c>
      <c r="C40" s="41"/>
      <c r="D40" s="35"/>
      <c r="E40" s="35"/>
      <c r="F40" s="35"/>
      <c r="G40" s="35"/>
      <c r="H40" s="36"/>
      <c r="I40" s="107">
        <f t="shared" si="2"/>
        <v>0</v>
      </c>
      <c r="J40" s="36"/>
      <c r="K40" s="36"/>
      <c r="L40" s="36"/>
      <c r="M40" s="36"/>
      <c r="N40" s="36"/>
      <c r="O40" s="39">
        <f t="shared" si="3"/>
        <v>0</v>
      </c>
      <c r="P40" s="38"/>
      <c r="Q40" s="38"/>
      <c r="R40" s="38"/>
      <c r="S40" s="38"/>
      <c r="T40" s="39">
        <f t="shared" si="4"/>
        <v>0</v>
      </c>
      <c r="U40" s="16"/>
      <c r="V40" s="16"/>
      <c r="W40" s="16"/>
      <c r="X40" s="16"/>
      <c r="Y40" s="14">
        <f t="shared" si="5"/>
        <v>0</v>
      </c>
      <c r="Z40" s="16"/>
      <c r="AA40" s="16"/>
      <c r="AB40" s="16"/>
      <c r="AC40" s="16"/>
      <c r="AD40" s="14">
        <f t="shared" si="6"/>
        <v>0</v>
      </c>
      <c r="AE40" s="16"/>
      <c r="AF40" s="16"/>
      <c r="AG40" s="16"/>
      <c r="AH40" s="16"/>
      <c r="AI40" s="14">
        <f t="shared" si="7"/>
        <v>0</v>
      </c>
      <c r="AJ40" s="39">
        <f t="shared" si="8"/>
        <v>0</v>
      </c>
      <c r="AK40" s="16"/>
      <c r="AL40" s="16"/>
      <c r="AM40" s="16"/>
      <c r="AN40" s="16"/>
      <c r="AO40" s="14">
        <f t="shared" si="9"/>
        <v>0</v>
      </c>
      <c r="AP40" s="16"/>
      <c r="AQ40" s="16"/>
      <c r="AR40" s="16"/>
      <c r="AS40" s="16"/>
      <c r="AT40" s="14">
        <f t="shared" si="10"/>
        <v>0</v>
      </c>
      <c r="AU40" s="16"/>
      <c r="AV40" s="38"/>
      <c r="AW40" s="38"/>
      <c r="AX40" s="38"/>
      <c r="AY40" s="39">
        <f t="shared" si="11"/>
        <v>0</v>
      </c>
      <c r="AZ40" s="38"/>
      <c r="BA40" s="38"/>
      <c r="BB40" s="38"/>
      <c r="BC40" s="39">
        <f t="shared" si="12"/>
        <v>0</v>
      </c>
      <c r="BD40" s="38"/>
      <c r="BE40" s="38"/>
      <c r="BF40" s="38"/>
      <c r="BG40" s="39">
        <f t="shared" si="13"/>
        <v>0</v>
      </c>
      <c r="BH40" s="38"/>
      <c r="BI40" s="38"/>
      <c r="BJ40" s="38"/>
      <c r="BK40" s="39">
        <f t="shared" si="14"/>
        <v>0</v>
      </c>
      <c r="BL40" s="39">
        <f t="shared" si="0"/>
        <v>0</v>
      </c>
      <c r="BM40" s="108">
        <f t="shared" si="1"/>
        <v>0</v>
      </c>
    </row>
    <row r="41" spans="1:65" ht="33" customHeight="1">
      <c r="A41" s="55">
        <v>37</v>
      </c>
      <c r="B41" s="83" t="s">
        <v>116</v>
      </c>
      <c r="C41" s="41"/>
      <c r="D41" s="35"/>
      <c r="E41" s="35"/>
      <c r="F41" s="35"/>
      <c r="G41" s="35"/>
      <c r="H41" s="36"/>
      <c r="I41" s="107">
        <f t="shared" si="2"/>
        <v>0</v>
      </c>
      <c r="J41" s="36"/>
      <c r="K41" s="36"/>
      <c r="L41" s="36"/>
      <c r="M41" s="36"/>
      <c r="N41" s="36"/>
      <c r="O41" s="39">
        <f t="shared" si="3"/>
        <v>0</v>
      </c>
      <c r="P41" s="38"/>
      <c r="Q41" s="38"/>
      <c r="R41" s="38"/>
      <c r="S41" s="38"/>
      <c r="T41" s="39">
        <f t="shared" si="4"/>
        <v>0</v>
      </c>
      <c r="U41" s="16"/>
      <c r="V41" s="16"/>
      <c r="W41" s="16"/>
      <c r="X41" s="16"/>
      <c r="Y41" s="14">
        <f t="shared" si="5"/>
        <v>0</v>
      </c>
      <c r="Z41" s="16"/>
      <c r="AA41" s="16"/>
      <c r="AB41" s="16"/>
      <c r="AC41" s="16"/>
      <c r="AD41" s="14">
        <f t="shared" si="6"/>
        <v>0</v>
      </c>
      <c r="AE41" s="16"/>
      <c r="AF41" s="16"/>
      <c r="AG41" s="16"/>
      <c r="AH41" s="16"/>
      <c r="AI41" s="14">
        <f t="shared" si="7"/>
        <v>0</v>
      </c>
      <c r="AJ41" s="39">
        <f t="shared" si="8"/>
        <v>0</v>
      </c>
      <c r="AK41" s="16"/>
      <c r="AL41" s="16"/>
      <c r="AM41" s="16"/>
      <c r="AN41" s="16"/>
      <c r="AO41" s="14">
        <f t="shared" si="9"/>
        <v>0</v>
      </c>
      <c r="AP41" s="16"/>
      <c r="AQ41" s="16"/>
      <c r="AR41" s="16"/>
      <c r="AS41" s="16"/>
      <c r="AT41" s="14">
        <f t="shared" si="10"/>
        <v>0</v>
      </c>
      <c r="AU41" s="16"/>
      <c r="AV41" s="38"/>
      <c r="AW41" s="38"/>
      <c r="AX41" s="38"/>
      <c r="AY41" s="39">
        <f t="shared" si="11"/>
        <v>0</v>
      </c>
      <c r="AZ41" s="38"/>
      <c r="BA41" s="38"/>
      <c r="BB41" s="38"/>
      <c r="BC41" s="39">
        <f t="shared" si="12"/>
        <v>0</v>
      </c>
      <c r="BD41" s="38"/>
      <c r="BE41" s="38"/>
      <c r="BF41" s="38"/>
      <c r="BG41" s="39">
        <f t="shared" si="13"/>
        <v>0</v>
      </c>
      <c r="BH41" s="38"/>
      <c r="BI41" s="38"/>
      <c r="BJ41" s="38"/>
      <c r="BK41" s="39">
        <f t="shared" si="14"/>
        <v>0</v>
      </c>
      <c r="BL41" s="39">
        <f t="shared" si="0"/>
        <v>0</v>
      </c>
      <c r="BM41" s="108">
        <f t="shared" si="1"/>
        <v>0</v>
      </c>
    </row>
    <row r="42" spans="1:65" ht="39.75" customHeight="1">
      <c r="A42" s="55">
        <v>38</v>
      </c>
      <c r="B42" s="83" t="s">
        <v>117</v>
      </c>
      <c r="C42" s="41"/>
      <c r="D42" s="35"/>
      <c r="E42" s="35"/>
      <c r="F42" s="35"/>
      <c r="G42" s="35"/>
      <c r="H42" s="36"/>
      <c r="I42" s="107">
        <f t="shared" si="2"/>
        <v>0</v>
      </c>
      <c r="J42" s="36">
        <v>16</v>
      </c>
      <c r="K42" s="36"/>
      <c r="L42" s="36"/>
      <c r="M42" s="36"/>
      <c r="N42" s="36"/>
      <c r="O42" s="39">
        <f t="shared" si="3"/>
        <v>16</v>
      </c>
      <c r="P42" s="38"/>
      <c r="Q42" s="38"/>
      <c r="R42" s="38"/>
      <c r="S42" s="38"/>
      <c r="T42" s="39">
        <f t="shared" si="4"/>
        <v>0</v>
      </c>
      <c r="U42" s="16"/>
      <c r="V42" s="16"/>
      <c r="W42" s="16"/>
      <c r="X42" s="16"/>
      <c r="Y42" s="14">
        <f t="shared" si="5"/>
        <v>0</v>
      </c>
      <c r="Z42" s="16"/>
      <c r="AA42" s="16"/>
      <c r="AB42" s="16"/>
      <c r="AC42" s="16"/>
      <c r="AD42" s="14">
        <f t="shared" si="6"/>
        <v>0</v>
      </c>
      <c r="AE42" s="16"/>
      <c r="AF42" s="16"/>
      <c r="AG42" s="16"/>
      <c r="AH42" s="16"/>
      <c r="AI42" s="14">
        <f t="shared" si="7"/>
        <v>0</v>
      </c>
      <c r="AJ42" s="39">
        <f t="shared" si="8"/>
        <v>16</v>
      </c>
      <c r="AK42" s="16"/>
      <c r="AL42" s="16"/>
      <c r="AM42" s="16"/>
      <c r="AN42" s="16"/>
      <c r="AO42" s="14">
        <f t="shared" si="9"/>
        <v>0</v>
      </c>
      <c r="AP42" s="16"/>
      <c r="AQ42" s="16"/>
      <c r="AR42" s="16"/>
      <c r="AS42" s="16"/>
      <c r="AT42" s="14">
        <f t="shared" si="10"/>
        <v>0</v>
      </c>
      <c r="AU42" s="16"/>
      <c r="AV42" s="38"/>
      <c r="AW42" s="38"/>
      <c r="AX42" s="38"/>
      <c r="AY42" s="39">
        <f t="shared" si="11"/>
        <v>0</v>
      </c>
      <c r="AZ42" s="38"/>
      <c r="BA42" s="38"/>
      <c r="BB42" s="38"/>
      <c r="BC42" s="39">
        <f t="shared" si="12"/>
        <v>0</v>
      </c>
      <c r="BD42" s="38"/>
      <c r="BE42" s="38"/>
      <c r="BF42" s="38"/>
      <c r="BG42" s="39">
        <f t="shared" si="13"/>
        <v>0</v>
      </c>
      <c r="BH42" s="38"/>
      <c r="BI42" s="38"/>
      <c r="BJ42" s="38"/>
      <c r="BK42" s="39">
        <f t="shared" si="14"/>
        <v>0</v>
      </c>
      <c r="BL42" s="39">
        <f t="shared" si="0"/>
        <v>0</v>
      </c>
      <c r="BM42" s="108">
        <f t="shared" si="1"/>
        <v>16</v>
      </c>
    </row>
    <row r="43" spans="1:65" ht="38.25" customHeight="1">
      <c r="A43" s="55">
        <v>39</v>
      </c>
      <c r="B43" s="83" t="s">
        <v>118</v>
      </c>
      <c r="C43" s="41"/>
      <c r="D43" s="35"/>
      <c r="E43" s="35"/>
      <c r="F43" s="35"/>
      <c r="G43" s="35"/>
      <c r="H43" s="36"/>
      <c r="I43" s="107">
        <f t="shared" si="2"/>
        <v>0</v>
      </c>
      <c r="J43" s="36"/>
      <c r="K43" s="36"/>
      <c r="L43" s="36"/>
      <c r="M43" s="36"/>
      <c r="N43" s="36"/>
      <c r="O43" s="39">
        <f t="shared" si="3"/>
        <v>0</v>
      </c>
      <c r="P43" s="38"/>
      <c r="Q43" s="38"/>
      <c r="R43" s="38"/>
      <c r="S43" s="38"/>
      <c r="T43" s="39">
        <f t="shared" si="4"/>
        <v>0</v>
      </c>
      <c r="U43" s="16"/>
      <c r="V43" s="16"/>
      <c r="W43" s="16"/>
      <c r="X43" s="16"/>
      <c r="Y43" s="14">
        <f t="shared" si="5"/>
        <v>0</v>
      </c>
      <c r="Z43" s="16"/>
      <c r="AA43" s="16"/>
      <c r="AB43" s="16"/>
      <c r="AC43" s="16"/>
      <c r="AD43" s="14">
        <f t="shared" si="6"/>
        <v>0</v>
      </c>
      <c r="AE43" s="16"/>
      <c r="AF43" s="16"/>
      <c r="AG43" s="16"/>
      <c r="AH43" s="16"/>
      <c r="AI43" s="14">
        <f t="shared" si="7"/>
        <v>0</v>
      </c>
      <c r="AJ43" s="39">
        <f t="shared" si="8"/>
        <v>0</v>
      </c>
      <c r="AK43" s="16"/>
      <c r="AL43" s="16"/>
      <c r="AM43" s="16"/>
      <c r="AN43" s="16"/>
      <c r="AO43" s="127">
        <f t="shared" si="9"/>
        <v>0</v>
      </c>
      <c r="AP43" s="16"/>
      <c r="AQ43" s="16"/>
      <c r="AR43" s="16"/>
      <c r="AS43" s="16"/>
      <c r="AT43" s="14">
        <f t="shared" si="10"/>
        <v>0</v>
      </c>
      <c r="AU43" s="16"/>
      <c r="AV43" s="38"/>
      <c r="AW43" s="38"/>
      <c r="AX43" s="38"/>
      <c r="AY43" s="39">
        <f t="shared" si="11"/>
        <v>0</v>
      </c>
      <c r="AZ43" s="38"/>
      <c r="BA43" s="38"/>
      <c r="BB43" s="38"/>
      <c r="BC43" s="39">
        <f t="shared" si="12"/>
        <v>0</v>
      </c>
      <c r="BD43" s="38"/>
      <c r="BE43" s="38"/>
      <c r="BF43" s="38"/>
      <c r="BG43" s="39">
        <f t="shared" si="13"/>
        <v>0</v>
      </c>
      <c r="BH43" s="38"/>
      <c r="BI43" s="38"/>
      <c r="BJ43" s="38"/>
      <c r="BK43" s="39">
        <f t="shared" si="14"/>
        <v>0</v>
      </c>
      <c r="BL43" s="39">
        <f t="shared" si="0"/>
        <v>0</v>
      </c>
      <c r="BM43" s="108">
        <f t="shared" si="1"/>
        <v>0</v>
      </c>
    </row>
    <row r="44" spans="1:65" ht="30">
      <c r="A44" s="41">
        <v>40</v>
      </c>
      <c r="B44" s="119" t="s">
        <v>141</v>
      </c>
      <c r="C44" s="41"/>
      <c r="D44" s="35"/>
      <c r="E44" s="35"/>
      <c r="F44" s="35"/>
      <c r="G44" s="35"/>
      <c r="H44" s="36"/>
      <c r="I44" s="107">
        <f t="shared" ref="I44" si="15">SUM(D44:H44)</f>
        <v>0</v>
      </c>
      <c r="J44" s="36"/>
      <c r="K44" s="36"/>
      <c r="L44" s="36"/>
      <c r="M44" s="36"/>
      <c r="N44" s="36"/>
      <c r="O44" s="39">
        <f t="shared" ref="O44" si="16">SUM(J44:N44)</f>
        <v>0</v>
      </c>
      <c r="P44" s="38"/>
      <c r="Q44" s="38"/>
      <c r="R44" s="38"/>
      <c r="S44" s="38"/>
      <c r="T44" s="39">
        <f t="shared" ref="T44" si="17">SUM(P44:S44)</f>
        <v>0</v>
      </c>
      <c r="U44" s="16"/>
      <c r="V44" s="16"/>
      <c r="W44" s="16"/>
      <c r="X44" s="16"/>
      <c r="Y44" s="14">
        <f t="shared" ref="Y44" si="18">SUM(U44:X44)</f>
        <v>0</v>
      </c>
      <c r="Z44" s="16"/>
      <c r="AA44" s="16"/>
      <c r="AB44" s="16"/>
      <c r="AC44" s="16"/>
      <c r="AD44" s="14">
        <f t="shared" ref="AD44" si="19">SUM(Z44:AC44)</f>
        <v>0</v>
      </c>
      <c r="AE44" s="16"/>
      <c r="AF44" s="16"/>
      <c r="AG44" s="16"/>
      <c r="AH44" s="16"/>
      <c r="AI44" s="14">
        <f t="shared" ref="AI44" si="20">SUM(AE44:AH44)</f>
        <v>0</v>
      </c>
      <c r="AJ44" s="39">
        <f t="shared" ref="AJ44" si="21">SUM(AI44,AD44,Y44,T44,O44,I44)</f>
        <v>0</v>
      </c>
      <c r="AK44" s="16"/>
      <c r="AL44" s="16"/>
      <c r="AM44" s="16"/>
      <c r="AN44" s="16"/>
      <c r="AO44" s="127">
        <f t="shared" ref="AO44" si="22">SUM(AK44:AN44)</f>
        <v>0</v>
      </c>
      <c r="AP44" s="16">
        <v>10</v>
      </c>
      <c r="AQ44" s="16"/>
      <c r="AR44" s="16"/>
      <c r="AS44" s="16"/>
      <c r="AT44" s="14">
        <f t="shared" ref="AT44" si="23">SUM(AP44:AS44)</f>
        <v>10</v>
      </c>
      <c r="AU44" s="16"/>
      <c r="AV44" s="38"/>
      <c r="AW44" s="38"/>
      <c r="AX44" s="38"/>
      <c r="AY44" s="39">
        <f t="shared" ref="AY44" si="24">SUM(AU44:AX44)</f>
        <v>0</v>
      </c>
      <c r="AZ44" s="38"/>
      <c r="BA44" s="38"/>
      <c r="BB44" s="38"/>
      <c r="BC44" s="39">
        <f t="shared" ref="BC44" si="25">SUM(AZ44:BB44)</f>
        <v>0</v>
      </c>
      <c r="BD44" s="128">
        <v>32</v>
      </c>
      <c r="BE44" s="38"/>
      <c r="BF44" s="38"/>
      <c r="BG44" s="39">
        <f t="shared" ref="BG44" si="26">SUM(BD44:BF44)</f>
        <v>32</v>
      </c>
      <c r="BH44" s="38"/>
      <c r="BI44" s="38"/>
      <c r="BJ44" s="38"/>
      <c r="BK44" s="39">
        <f t="shared" ref="BK44" si="27">SUM(BH44:BJ44)</f>
        <v>0</v>
      </c>
      <c r="BL44" s="39">
        <f t="shared" si="0"/>
        <v>42</v>
      </c>
      <c r="BM44" s="108">
        <f t="shared" si="1"/>
        <v>42</v>
      </c>
    </row>
  </sheetData>
  <mergeCells count="22">
    <mergeCell ref="B1:G1"/>
    <mergeCell ref="AK2:AS2"/>
    <mergeCell ref="AE4:AI4"/>
    <mergeCell ref="D3:AI3"/>
    <mergeCell ref="Y2:AI2"/>
    <mergeCell ref="AJ3:AJ4"/>
    <mergeCell ref="D2:M2"/>
    <mergeCell ref="H1:BC1"/>
    <mergeCell ref="D4:I4"/>
    <mergeCell ref="J4:O4"/>
    <mergeCell ref="P4:T4"/>
    <mergeCell ref="U4:Y4"/>
    <mergeCell ref="Z4:AD4"/>
    <mergeCell ref="BD2:BM2"/>
    <mergeCell ref="AP4:AT4"/>
    <mergeCell ref="BD4:BG4"/>
    <mergeCell ref="BH4:BK4"/>
    <mergeCell ref="AK3:BK3"/>
    <mergeCell ref="BL3:BL4"/>
    <mergeCell ref="AK4:AO4"/>
    <mergeCell ref="AU4:AY4"/>
    <mergeCell ref="AZ4:BC4"/>
  </mergeCells>
  <phoneticPr fontId="0" type="noConversion"/>
  <pageMargins left="0.33" right="0.25" top="0.32" bottom="0.3" header="0.22" footer="0.23"/>
  <pageSetup paperSize="9" scale="95" orientation="landscape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Q44"/>
  <sheetViews>
    <sheetView workbookViewId="0">
      <selection activeCell="C45" sqref="C45"/>
    </sheetView>
  </sheetViews>
  <sheetFormatPr defaultRowHeight="15"/>
  <cols>
    <col min="1" max="1" width="5.5703125" customWidth="1"/>
    <col min="2" max="2" width="28.85546875" customWidth="1"/>
    <col min="3" max="3" width="21.7109375" customWidth="1"/>
    <col min="4" max="5" width="17.7109375" customWidth="1"/>
    <col min="6" max="7" width="17.7109375" style="19" customWidth="1"/>
    <col min="8" max="9" width="17.7109375" customWidth="1"/>
    <col min="10" max="11" width="17.7109375" style="19" customWidth="1"/>
  </cols>
  <sheetData>
    <row r="1" spans="1:17" ht="18.75">
      <c r="A1" s="183" t="s">
        <v>10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7" ht="18.75">
      <c r="A2" s="20"/>
      <c r="B2" s="20"/>
      <c r="C2" s="20"/>
      <c r="D2" s="182" t="s">
        <v>30</v>
      </c>
      <c r="E2" s="182"/>
      <c r="F2" s="56"/>
      <c r="G2" s="56"/>
      <c r="H2" s="182" t="s">
        <v>31</v>
      </c>
      <c r="I2" s="182"/>
      <c r="J2" s="57"/>
      <c r="K2" s="58"/>
      <c r="Q2" s="4"/>
    </row>
    <row r="3" spans="1:17" ht="18.75">
      <c r="A3" s="21"/>
      <c r="B3" s="23" t="s">
        <v>0</v>
      </c>
      <c r="C3" s="23">
        <v>200</v>
      </c>
      <c r="D3" s="23">
        <v>500</v>
      </c>
      <c r="E3" s="28">
        <v>1000</v>
      </c>
      <c r="F3" s="23" t="s">
        <v>25</v>
      </c>
      <c r="G3" s="23">
        <v>200</v>
      </c>
      <c r="H3" s="23">
        <v>500</v>
      </c>
      <c r="I3" s="28">
        <v>1000</v>
      </c>
      <c r="J3" s="23" t="s">
        <v>26</v>
      </c>
      <c r="K3" s="63" t="s">
        <v>7</v>
      </c>
      <c r="L3" s="10"/>
      <c r="Q3" s="4"/>
    </row>
    <row r="4" spans="1:17" ht="18.75">
      <c r="A4" s="21"/>
      <c r="B4" s="24"/>
      <c r="L4" s="11"/>
      <c r="M4" s="5"/>
      <c r="N4" s="5"/>
      <c r="O4" s="5"/>
      <c r="P4" s="5"/>
      <c r="Q4" s="5"/>
    </row>
    <row r="5" spans="1:17" ht="20.25" customHeight="1">
      <c r="A5" s="51">
        <v>1</v>
      </c>
      <c r="B5" s="78" t="s">
        <v>45</v>
      </c>
      <c r="C5" s="24">
        <f>'200'!AJ5</f>
        <v>0</v>
      </c>
      <c r="D5" s="24">
        <f>'500'!AY5</f>
        <v>0</v>
      </c>
      <c r="E5" s="22">
        <f>'1000'!BI7</f>
        <v>15</v>
      </c>
      <c r="F5" s="52">
        <f>SUM(C5:E5)</f>
        <v>15</v>
      </c>
      <c r="G5" s="110">
        <f>'200'!BL5</f>
        <v>20</v>
      </c>
      <c r="H5" s="22">
        <f>'500'!CN5</f>
        <v>41</v>
      </c>
      <c r="I5" s="22">
        <f>'1000'!DK7</f>
        <v>33</v>
      </c>
      <c r="J5" s="52">
        <f>SUM(G5:I5)</f>
        <v>94</v>
      </c>
      <c r="K5" s="64">
        <f>SUM(J5,F5)</f>
        <v>109</v>
      </c>
      <c r="L5" s="12"/>
      <c r="M5" s="4"/>
      <c r="N5" s="4"/>
      <c r="O5" s="4"/>
      <c r="P5" s="4"/>
      <c r="Q5" s="4"/>
    </row>
    <row r="6" spans="1:17" ht="18" customHeight="1">
      <c r="A6" s="51">
        <v>2</v>
      </c>
      <c r="B6" s="79" t="s">
        <v>40</v>
      </c>
      <c r="C6" s="24">
        <f>'200'!AJ6</f>
        <v>31</v>
      </c>
      <c r="D6" s="24">
        <f>'500'!AY6</f>
        <v>97</v>
      </c>
      <c r="E6" s="22">
        <f>'1000'!BI8</f>
        <v>72</v>
      </c>
      <c r="F6" s="52">
        <f t="shared" ref="F6:F41" si="0">SUM(C6:E6)</f>
        <v>200</v>
      </c>
      <c r="G6" s="110">
        <f>'200'!BL6</f>
        <v>143</v>
      </c>
      <c r="H6" s="22">
        <f>'500'!CN6</f>
        <v>242</v>
      </c>
      <c r="I6" s="22">
        <f>'1000'!DK8</f>
        <v>144</v>
      </c>
      <c r="J6" s="52">
        <f t="shared" ref="J6:J41" si="1">SUM(G6:I6)</f>
        <v>529</v>
      </c>
      <c r="K6" s="64">
        <f t="shared" ref="K6:K41" si="2">SUM(J6,F6)</f>
        <v>729</v>
      </c>
      <c r="L6" s="12"/>
      <c r="M6" s="4"/>
      <c r="N6" s="4"/>
      <c r="O6" s="4"/>
      <c r="P6" s="4"/>
      <c r="Q6" s="4"/>
    </row>
    <row r="7" spans="1:17" ht="18">
      <c r="A7" s="51">
        <v>3</v>
      </c>
      <c r="B7" s="79" t="s">
        <v>90</v>
      </c>
      <c r="C7" s="24">
        <f>'200'!AJ7</f>
        <v>45</v>
      </c>
      <c r="D7" s="24">
        <f>'500'!AY7</f>
        <v>18</v>
      </c>
      <c r="E7" s="22">
        <f>'1000'!BI9</f>
        <v>15</v>
      </c>
      <c r="F7" s="52">
        <f t="shared" si="0"/>
        <v>78</v>
      </c>
      <c r="G7" s="110">
        <f>'200'!BL7</f>
        <v>0</v>
      </c>
      <c r="H7" s="22">
        <f>'500'!CN7</f>
        <v>34</v>
      </c>
      <c r="I7" s="22">
        <f>'1000'!DK9</f>
        <v>41</v>
      </c>
      <c r="J7" s="52">
        <f t="shared" si="1"/>
        <v>75</v>
      </c>
      <c r="K7" s="64">
        <f t="shared" si="2"/>
        <v>153</v>
      </c>
      <c r="L7" s="12"/>
      <c r="M7" s="4"/>
      <c r="N7" s="4"/>
      <c r="O7" s="4"/>
      <c r="P7" s="4"/>
      <c r="Q7" s="4"/>
    </row>
    <row r="8" spans="1:17" ht="18" customHeight="1">
      <c r="A8" s="51">
        <v>4</v>
      </c>
      <c r="B8" s="79" t="s">
        <v>91</v>
      </c>
      <c r="C8" s="24">
        <f>'200'!AJ8</f>
        <v>120</v>
      </c>
      <c r="D8" s="24">
        <f>'500'!AY8</f>
        <v>166</v>
      </c>
      <c r="E8" s="22">
        <f>'1000'!BI10</f>
        <v>134</v>
      </c>
      <c r="F8" s="52">
        <f t="shared" si="0"/>
        <v>420</v>
      </c>
      <c r="G8" s="110">
        <f>'200'!BL8</f>
        <v>120</v>
      </c>
      <c r="H8" s="22">
        <f>'500'!CN8</f>
        <v>141</v>
      </c>
      <c r="I8" s="22">
        <f>'1000'!DK10</f>
        <v>145</v>
      </c>
      <c r="J8" s="52">
        <f t="shared" si="1"/>
        <v>406</v>
      </c>
      <c r="K8" s="64">
        <f t="shared" si="2"/>
        <v>826</v>
      </c>
      <c r="L8" s="12"/>
      <c r="M8" s="4"/>
      <c r="N8" s="4"/>
      <c r="O8" s="4"/>
      <c r="P8" s="4"/>
      <c r="Q8" s="4"/>
    </row>
    <row r="9" spans="1:17" ht="18" customHeight="1">
      <c r="A9" s="51">
        <v>5</v>
      </c>
      <c r="B9" s="79" t="s">
        <v>92</v>
      </c>
      <c r="C9" s="24">
        <f>'200'!AJ9</f>
        <v>0</v>
      </c>
      <c r="D9" s="24">
        <f>'500'!AY9</f>
        <v>13</v>
      </c>
      <c r="E9" s="22">
        <f>'1000'!BI11</f>
        <v>3</v>
      </c>
      <c r="F9" s="52">
        <f t="shared" si="0"/>
        <v>16</v>
      </c>
      <c r="G9" s="110">
        <f>'200'!BL9</f>
        <v>17</v>
      </c>
      <c r="H9" s="22">
        <f>'500'!CN9</f>
        <v>45</v>
      </c>
      <c r="I9" s="22">
        <f>'1000'!DK11</f>
        <v>26</v>
      </c>
      <c r="J9" s="52">
        <f t="shared" si="1"/>
        <v>88</v>
      </c>
      <c r="K9" s="64">
        <f t="shared" si="2"/>
        <v>104</v>
      </c>
      <c r="L9" s="12"/>
      <c r="M9" s="4"/>
      <c r="N9" s="4"/>
      <c r="O9" s="4"/>
      <c r="P9" s="4"/>
      <c r="Q9" s="4"/>
    </row>
    <row r="10" spans="1:17" ht="31.5">
      <c r="A10" s="51">
        <v>6</v>
      </c>
      <c r="B10" s="79" t="s">
        <v>93</v>
      </c>
      <c r="C10" s="24">
        <f>'200'!AJ10</f>
        <v>0</v>
      </c>
      <c r="D10" s="24">
        <f>'500'!AY10</f>
        <v>12</v>
      </c>
      <c r="E10" s="22">
        <f>'1000'!BI12</f>
        <v>11</v>
      </c>
      <c r="F10" s="52">
        <f t="shared" si="0"/>
        <v>23</v>
      </c>
      <c r="G10" s="110">
        <f>'200'!BL10</f>
        <v>0</v>
      </c>
      <c r="H10" s="22">
        <f>'500'!CN10</f>
        <v>0</v>
      </c>
      <c r="I10" s="22">
        <f>'1000'!DK12</f>
        <v>0</v>
      </c>
      <c r="J10" s="52">
        <f t="shared" si="1"/>
        <v>0</v>
      </c>
      <c r="K10" s="64">
        <f t="shared" si="2"/>
        <v>23</v>
      </c>
      <c r="L10" s="12"/>
      <c r="M10" s="4"/>
      <c r="N10" s="4"/>
      <c r="O10" s="4"/>
      <c r="P10" s="4"/>
      <c r="Q10" s="4"/>
    </row>
    <row r="11" spans="1:17" ht="18">
      <c r="A11" s="51">
        <v>7</v>
      </c>
      <c r="B11" s="79" t="s">
        <v>94</v>
      </c>
      <c r="C11" s="24">
        <f>'200'!AJ11</f>
        <v>0</v>
      </c>
      <c r="D11" s="24">
        <f>'500'!AY11</f>
        <v>0</v>
      </c>
      <c r="E11" s="22">
        <f>'1000'!BI13</f>
        <v>0</v>
      </c>
      <c r="F11" s="52">
        <f t="shared" si="0"/>
        <v>0</v>
      </c>
      <c r="G11" s="110">
        <f>'200'!BL11</f>
        <v>0</v>
      </c>
      <c r="H11" s="22">
        <f>'500'!CN11</f>
        <v>47</v>
      </c>
      <c r="I11" s="22">
        <f>'1000'!DK13</f>
        <v>59</v>
      </c>
      <c r="J11" s="52">
        <f t="shared" si="1"/>
        <v>106</v>
      </c>
      <c r="K11" s="64">
        <f t="shared" si="2"/>
        <v>106</v>
      </c>
      <c r="L11" s="12"/>
      <c r="M11" s="4"/>
      <c r="N11" s="4"/>
      <c r="O11" s="4"/>
      <c r="P11" s="4"/>
      <c r="Q11" s="4"/>
    </row>
    <row r="12" spans="1:17" ht="18">
      <c r="A12" s="51">
        <v>8</v>
      </c>
      <c r="B12" s="79" t="s">
        <v>50</v>
      </c>
      <c r="C12" s="24">
        <f>'200'!AJ12</f>
        <v>15</v>
      </c>
      <c r="D12" s="24">
        <f>'500'!AY12</f>
        <v>52</v>
      </c>
      <c r="E12" s="22">
        <f>'1000'!BI14</f>
        <v>39</v>
      </c>
      <c r="F12" s="52">
        <f t="shared" si="0"/>
        <v>106</v>
      </c>
      <c r="G12" s="110">
        <f>'200'!BL12</f>
        <v>0</v>
      </c>
      <c r="H12" s="22">
        <f>'500'!CN12</f>
        <v>45</v>
      </c>
      <c r="I12" s="22">
        <f>'1000'!DK14</f>
        <v>28</v>
      </c>
      <c r="J12" s="52">
        <f t="shared" si="1"/>
        <v>73</v>
      </c>
      <c r="K12" s="64">
        <f t="shared" si="2"/>
        <v>179</v>
      </c>
      <c r="L12" s="12"/>
      <c r="M12" s="4"/>
      <c r="N12" s="4"/>
      <c r="O12" s="4"/>
      <c r="P12" s="4"/>
      <c r="Q12" s="4"/>
    </row>
    <row r="13" spans="1:17" ht="18">
      <c r="A13" s="51">
        <v>9</v>
      </c>
      <c r="B13" s="79" t="s">
        <v>95</v>
      </c>
      <c r="C13" s="24">
        <f>'200'!AJ13</f>
        <v>72</v>
      </c>
      <c r="D13" s="24">
        <f>'500'!AY13</f>
        <v>95</v>
      </c>
      <c r="E13" s="22">
        <f>'1000'!BI15</f>
        <v>50</v>
      </c>
      <c r="F13" s="52">
        <f t="shared" si="0"/>
        <v>217</v>
      </c>
      <c r="G13" s="110">
        <f>'200'!BL13</f>
        <v>0</v>
      </c>
      <c r="H13" s="22">
        <f>'500'!CN13</f>
        <v>53</v>
      </c>
      <c r="I13" s="22">
        <f>'1000'!DK15</f>
        <v>53</v>
      </c>
      <c r="J13" s="52">
        <f t="shared" si="1"/>
        <v>106</v>
      </c>
      <c r="K13" s="64">
        <f t="shared" si="2"/>
        <v>323</v>
      </c>
      <c r="L13" s="12"/>
      <c r="M13" s="4"/>
      <c r="N13" s="4"/>
      <c r="O13" s="4"/>
      <c r="P13" s="4"/>
      <c r="Q13" s="4"/>
    </row>
    <row r="14" spans="1:17" ht="18">
      <c r="A14" s="51">
        <v>10</v>
      </c>
      <c r="B14" s="79" t="s">
        <v>96</v>
      </c>
      <c r="C14" s="24">
        <f>'200'!AJ14</f>
        <v>0</v>
      </c>
      <c r="D14" s="24">
        <f>'500'!AY14</f>
        <v>0</v>
      </c>
      <c r="E14" s="22">
        <f>'1000'!BI16</f>
        <v>0</v>
      </c>
      <c r="F14" s="52">
        <f t="shared" si="0"/>
        <v>0</v>
      </c>
      <c r="G14" s="110">
        <f>'200'!BL14</f>
        <v>97</v>
      </c>
      <c r="H14" s="22">
        <f>'500'!CN14</f>
        <v>90</v>
      </c>
      <c r="I14" s="22">
        <f>'1000'!DK16</f>
        <v>0</v>
      </c>
      <c r="J14" s="52">
        <f t="shared" si="1"/>
        <v>187</v>
      </c>
      <c r="K14" s="64">
        <f t="shared" si="2"/>
        <v>187</v>
      </c>
      <c r="L14" s="12"/>
      <c r="M14" s="4"/>
      <c r="N14" s="4"/>
      <c r="O14" s="4"/>
      <c r="P14" s="4"/>
      <c r="Q14" s="4"/>
    </row>
    <row r="15" spans="1:17" ht="35.25" customHeight="1">
      <c r="A15" s="51">
        <v>11</v>
      </c>
      <c r="B15" s="79" t="s">
        <v>97</v>
      </c>
      <c r="C15" s="24">
        <f>'200'!AJ15</f>
        <v>102</v>
      </c>
      <c r="D15" s="24">
        <f>'500'!AY15</f>
        <v>137</v>
      </c>
      <c r="E15" s="22">
        <f>'1000'!BI17</f>
        <v>118</v>
      </c>
      <c r="F15" s="52">
        <f t="shared" si="0"/>
        <v>357</v>
      </c>
      <c r="G15" s="110">
        <f>'200'!BL15</f>
        <v>15</v>
      </c>
      <c r="H15" s="22">
        <f>'500'!CN15</f>
        <v>86</v>
      </c>
      <c r="I15" s="22">
        <f>'1000'!DK17</f>
        <v>89</v>
      </c>
      <c r="J15" s="52">
        <f t="shared" si="1"/>
        <v>190</v>
      </c>
      <c r="K15" s="64">
        <f t="shared" si="2"/>
        <v>547</v>
      </c>
      <c r="L15" s="12"/>
      <c r="M15" s="4"/>
      <c r="N15" s="4"/>
      <c r="O15" s="4"/>
      <c r="P15" s="4"/>
      <c r="Q15" s="4"/>
    </row>
    <row r="16" spans="1:17" ht="18">
      <c r="A16" s="51">
        <v>12</v>
      </c>
      <c r="B16" s="79" t="s">
        <v>89</v>
      </c>
      <c r="C16" s="24">
        <f>'200'!AJ16</f>
        <v>0</v>
      </c>
      <c r="D16" s="24">
        <f>'500'!AY16</f>
        <v>14</v>
      </c>
      <c r="E16" s="22">
        <f>'1000'!BI18</f>
        <v>17</v>
      </c>
      <c r="F16" s="52">
        <f t="shared" si="0"/>
        <v>31</v>
      </c>
      <c r="G16" s="110">
        <f>'200'!BL16</f>
        <v>0</v>
      </c>
      <c r="H16" s="22">
        <f>'500'!CN16</f>
        <v>18</v>
      </c>
      <c r="I16" s="22">
        <f>'1000'!DK18</f>
        <v>24</v>
      </c>
      <c r="J16" s="52">
        <f t="shared" si="1"/>
        <v>42</v>
      </c>
      <c r="K16" s="64">
        <f t="shared" si="2"/>
        <v>73</v>
      </c>
      <c r="L16" s="12"/>
      <c r="M16" s="4"/>
      <c r="N16" s="4"/>
      <c r="O16" s="4"/>
      <c r="P16" s="4"/>
      <c r="Q16" s="4"/>
    </row>
    <row r="17" spans="1:17" ht="31.5">
      <c r="A17" s="51">
        <v>13</v>
      </c>
      <c r="B17" s="79" t="s">
        <v>98</v>
      </c>
      <c r="C17" s="24">
        <f>'200'!AJ17</f>
        <v>0</v>
      </c>
      <c r="D17" s="24">
        <f>'500'!AY17</f>
        <v>0</v>
      </c>
      <c r="E17" s="22">
        <f>'1000'!BI19</f>
        <v>0</v>
      </c>
      <c r="F17" s="52">
        <f t="shared" si="0"/>
        <v>0</v>
      </c>
      <c r="G17" s="110">
        <f>'200'!BL17</f>
        <v>0</v>
      </c>
      <c r="H17" s="22">
        <f>'500'!CN17</f>
        <v>71</v>
      </c>
      <c r="I17" s="22">
        <f>'1000'!DK19</f>
        <v>79</v>
      </c>
      <c r="J17" s="52">
        <f t="shared" si="1"/>
        <v>150</v>
      </c>
      <c r="K17" s="64">
        <f t="shared" si="2"/>
        <v>150</v>
      </c>
      <c r="L17" s="12"/>
      <c r="M17" s="4"/>
      <c r="N17" s="4"/>
      <c r="O17" s="4"/>
      <c r="P17" s="4"/>
      <c r="Q17" s="4"/>
    </row>
    <row r="18" spans="1:17" ht="18">
      <c r="A18" s="51">
        <v>14</v>
      </c>
      <c r="B18" s="80" t="s">
        <v>99</v>
      </c>
      <c r="C18" s="24">
        <f>'200'!AJ18</f>
        <v>141</v>
      </c>
      <c r="D18" s="24">
        <f>'500'!AY18</f>
        <v>141</v>
      </c>
      <c r="E18" s="22">
        <f>'1000'!BI20</f>
        <v>115</v>
      </c>
      <c r="F18" s="52">
        <f t="shared" si="0"/>
        <v>397</v>
      </c>
      <c r="G18" s="110">
        <f>'200'!BL18</f>
        <v>0</v>
      </c>
      <c r="H18" s="22">
        <f>'500'!CN18</f>
        <v>1</v>
      </c>
      <c r="I18" s="22">
        <f>'1000'!DK20</f>
        <v>1</v>
      </c>
      <c r="J18" s="52">
        <f t="shared" si="1"/>
        <v>2</v>
      </c>
      <c r="K18" s="64">
        <f t="shared" si="2"/>
        <v>399</v>
      </c>
      <c r="L18" s="12"/>
      <c r="M18" s="4"/>
      <c r="N18" s="4"/>
      <c r="O18" s="4"/>
      <c r="P18" s="4"/>
      <c r="Q18" s="4"/>
    </row>
    <row r="19" spans="1:17" ht="18">
      <c r="A19" s="51">
        <v>15</v>
      </c>
      <c r="B19" s="79" t="s">
        <v>100</v>
      </c>
      <c r="C19" s="24">
        <f>'200'!AJ19</f>
        <v>24</v>
      </c>
      <c r="D19" s="24">
        <f>'500'!AY19</f>
        <v>32</v>
      </c>
      <c r="E19" s="22">
        <f>'1000'!BI21</f>
        <v>40</v>
      </c>
      <c r="F19" s="52">
        <f t="shared" si="0"/>
        <v>96</v>
      </c>
      <c r="G19" s="110">
        <f>'200'!BL19</f>
        <v>85</v>
      </c>
      <c r="H19" s="22">
        <f>'500'!CN19</f>
        <v>41</v>
      </c>
      <c r="I19" s="22">
        <f>'1000'!DK21</f>
        <v>47</v>
      </c>
      <c r="J19" s="52">
        <f t="shared" si="1"/>
        <v>173</v>
      </c>
      <c r="K19" s="64">
        <f t="shared" si="2"/>
        <v>269</v>
      </c>
      <c r="L19" s="12"/>
      <c r="M19" s="4"/>
      <c r="N19" s="4"/>
      <c r="O19" s="4"/>
      <c r="P19" s="4"/>
      <c r="Q19" s="4"/>
    </row>
    <row r="20" spans="1:17" ht="18">
      <c r="A20" s="51">
        <v>16</v>
      </c>
      <c r="B20" s="79" t="s">
        <v>59</v>
      </c>
      <c r="C20" s="24">
        <f>'200'!AJ20</f>
        <v>0</v>
      </c>
      <c r="D20" s="24">
        <f>'500'!AY20</f>
        <v>21</v>
      </c>
      <c r="E20" s="22">
        <f>'1000'!BI22</f>
        <v>21</v>
      </c>
      <c r="F20" s="52">
        <f t="shared" si="0"/>
        <v>42</v>
      </c>
      <c r="G20" s="110">
        <f>'200'!BL20</f>
        <v>0</v>
      </c>
      <c r="H20" s="22">
        <f>'500'!CN20</f>
        <v>0</v>
      </c>
      <c r="I20" s="22">
        <f>'1000'!DK22</f>
        <v>0</v>
      </c>
      <c r="J20" s="52">
        <f t="shared" si="1"/>
        <v>0</v>
      </c>
      <c r="K20" s="64">
        <f t="shared" si="2"/>
        <v>42</v>
      </c>
      <c r="L20" s="12"/>
      <c r="M20" s="4"/>
      <c r="N20" s="4"/>
      <c r="O20" s="4"/>
      <c r="P20" s="4"/>
      <c r="Q20" s="4"/>
    </row>
    <row r="21" spans="1:17" ht="31.5">
      <c r="A21" s="51">
        <v>17</v>
      </c>
      <c r="B21" s="79" t="s">
        <v>101</v>
      </c>
      <c r="C21" s="24">
        <f>'200'!AJ21</f>
        <v>20</v>
      </c>
      <c r="D21" s="24">
        <f>'500'!AY21</f>
        <v>55</v>
      </c>
      <c r="E21" s="22">
        <f>'1000'!BI23</f>
        <v>52</v>
      </c>
      <c r="F21" s="52">
        <f t="shared" si="0"/>
        <v>127</v>
      </c>
      <c r="G21" s="110">
        <f>'200'!BL21</f>
        <v>137</v>
      </c>
      <c r="H21" s="22">
        <f>'500'!CN21</f>
        <v>111</v>
      </c>
      <c r="I21" s="22">
        <f>'1000'!DK23</f>
        <v>66</v>
      </c>
      <c r="J21" s="52">
        <f t="shared" si="1"/>
        <v>314</v>
      </c>
      <c r="K21" s="64">
        <f t="shared" si="2"/>
        <v>441</v>
      </c>
      <c r="L21" s="12"/>
      <c r="M21" s="4"/>
      <c r="N21" s="4"/>
      <c r="O21" s="4"/>
      <c r="P21" s="4"/>
      <c r="Q21" s="4"/>
    </row>
    <row r="22" spans="1:17" ht="31.5">
      <c r="A22" s="51">
        <v>18</v>
      </c>
      <c r="B22" s="79" t="s">
        <v>102</v>
      </c>
      <c r="C22" s="24">
        <f>'200'!AJ22</f>
        <v>0</v>
      </c>
      <c r="D22" s="24">
        <f>'500'!AY22</f>
        <v>0</v>
      </c>
      <c r="E22" s="22">
        <f>'1000'!BI24</f>
        <v>0</v>
      </c>
      <c r="F22" s="52">
        <f t="shared" si="0"/>
        <v>0</v>
      </c>
      <c r="G22" s="110">
        <f>'200'!BL22</f>
        <v>0</v>
      </c>
      <c r="H22" s="22">
        <f>'500'!CN22</f>
        <v>29</v>
      </c>
      <c r="I22" s="22">
        <f>'1000'!DK24</f>
        <v>42</v>
      </c>
      <c r="J22" s="52">
        <f t="shared" si="1"/>
        <v>71</v>
      </c>
      <c r="K22" s="64">
        <f t="shared" si="2"/>
        <v>71</v>
      </c>
      <c r="L22" s="12"/>
      <c r="M22" s="4"/>
      <c r="N22" s="4"/>
      <c r="O22" s="4"/>
      <c r="P22" s="4"/>
      <c r="Q22" s="4"/>
    </row>
    <row r="23" spans="1:17" ht="31.5">
      <c r="A23" s="51">
        <v>19</v>
      </c>
      <c r="B23" s="79" t="s">
        <v>103</v>
      </c>
      <c r="C23" s="24">
        <f>'200'!AJ23</f>
        <v>0</v>
      </c>
      <c r="D23" s="24">
        <f>'500'!AY23</f>
        <v>22</v>
      </c>
      <c r="E23" s="22">
        <f>'1000'!BI25</f>
        <v>38</v>
      </c>
      <c r="F23" s="52">
        <f t="shared" si="0"/>
        <v>60</v>
      </c>
      <c r="G23" s="110">
        <f>'200'!BL23</f>
        <v>0</v>
      </c>
      <c r="H23" s="22">
        <f>'500'!CN23</f>
        <v>11</v>
      </c>
      <c r="I23" s="22">
        <f>'1000'!DK25</f>
        <v>10</v>
      </c>
      <c r="J23" s="52">
        <f t="shared" si="1"/>
        <v>21</v>
      </c>
      <c r="K23" s="64">
        <f t="shared" si="2"/>
        <v>81</v>
      </c>
      <c r="L23" s="12"/>
      <c r="M23" s="4"/>
      <c r="N23" s="4"/>
      <c r="O23" s="4"/>
      <c r="P23" s="4"/>
      <c r="Q23" s="4"/>
    </row>
    <row r="24" spans="1:17" ht="18">
      <c r="A24" s="51">
        <v>20</v>
      </c>
      <c r="B24" s="81" t="s">
        <v>104</v>
      </c>
      <c r="C24" s="24">
        <f>'200'!AJ24</f>
        <v>0</v>
      </c>
      <c r="D24" s="24">
        <f>'500'!AY24</f>
        <v>54</v>
      </c>
      <c r="E24" s="22">
        <f>'1000'!BI26</f>
        <v>80</v>
      </c>
      <c r="F24" s="52">
        <f t="shared" si="0"/>
        <v>134</v>
      </c>
      <c r="G24" s="110">
        <f>'200'!BL24</f>
        <v>0</v>
      </c>
      <c r="H24" s="22">
        <f>'500'!CN24</f>
        <v>0</v>
      </c>
      <c r="I24" s="22">
        <f>'1000'!DK26</f>
        <v>0</v>
      </c>
      <c r="J24" s="52">
        <f t="shared" si="1"/>
        <v>0</v>
      </c>
      <c r="K24" s="64">
        <f t="shared" si="2"/>
        <v>134</v>
      </c>
      <c r="L24" s="12"/>
      <c r="M24" s="4"/>
      <c r="N24" s="4"/>
      <c r="O24" s="4"/>
      <c r="P24" s="4"/>
      <c r="Q24" s="4"/>
    </row>
    <row r="25" spans="1:17" ht="18">
      <c r="A25" s="51">
        <v>21</v>
      </c>
      <c r="B25" s="81" t="s">
        <v>105</v>
      </c>
      <c r="C25" s="24">
        <f>'200'!AJ25</f>
        <v>0</v>
      </c>
      <c r="D25" s="24">
        <f>'500'!AY25</f>
        <v>0</v>
      </c>
      <c r="E25" s="22">
        <f>'1000'!BI27</f>
        <v>0</v>
      </c>
      <c r="F25" s="52">
        <f t="shared" si="0"/>
        <v>0</v>
      </c>
      <c r="G25" s="110">
        <f>'200'!BL25</f>
        <v>0</v>
      </c>
      <c r="H25" s="22">
        <f>'500'!CN25</f>
        <v>35</v>
      </c>
      <c r="I25" s="22">
        <f>'1000'!DK27</f>
        <v>6</v>
      </c>
      <c r="J25" s="52">
        <f t="shared" si="1"/>
        <v>41</v>
      </c>
      <c r="K25" s="64">
        <f t="shared" si="2"/>
        <v>41</v>
      </c>
      <c r="L25" s="12"/>
      <c r="M25" s="4"/>
      <c r="N25" s="4"/>
      <c r="O25" s="4"/>
      <c r="P25" s="4"/>
      <c r="Q25" s="4"/>
    </row>
    <row r="26" spans="1:17" ht="31.5">
      <c r="A26" s="51">
        <v>22</v>
      </c>
      <c r="B26" s="81" t="s">
        <v>106</v>
      </c>
      <c r="C26" s="24">
        <f>'200'!AJ26</f>
        <v>84</v>
      </c>
      <c r="D26" s="24">
        <f>'500'!AY26</f>
        <v>96</v>
      </c>
      <c r="E26" s="22">
        <f>'1000'!BI28</f>
        <v>98</v>
      </c>
      <c r="F26" s="52">
        <f t="shared" si="0"/>
        <v>278</v>
      </c>
      <c r="G26" s="110">
        <f>'200'!BL26</f>
        <v>39</v>
      </c>
      <c r="H26" s="22">
        <f>'500'!CN26</f>
        <v>192</v>
      </c>
      <c r="I26" s="22">
        <f>'1000'!DK28</f>
        <v>156</v>
      </c>
      <c r="J26" s="52">
        <f t="shared" si="1"/>
        <v>387</v>
      </c>
      <c r="K26" s="64">
        <f t="shared" si="2"/>
        <v>665</v>
      </c>
    </row>
    <row r="27" spans="1:17" ht="31.5">
      <c r="A27" s="51">
        <v>23</v>
      </c>
      <c r="B27" s="81" t="s">
        <v>107</v>
      </c>
      <c r="C27" s="24">
        <f>'200'!AJ27</f>
        <v>0</v>
      </c>
      <c r="D27" s="24">
        <f>'500'!AY27</f>
        <v>24</v>
      </c>
      <c r="E27" s="22">
        <f>'1000'!BI29</f>
        <v>31</v>
      </c>
      <c r="F27" s="52">
        <f t="shared" si="0"/>
        <v>55</v>
      </c>
      <c r="G27" s="110">
        <f>'200'!BL27</f>
        <v>0</v>
      </c>
      <c r="H27" s="22">
        <f>'500'!CN27</f>
        <v>0</v>
      </c>
      <c r="I27" s="22">
        <f>'1000'!DK29</f>
        <v>0</v>
      </c>
      <c r="J27" s="52">
        <f t="shared" si="1"/>
        <v>0</v>
      </c>
      <c r="K27" s="64">
        <f t="shared" si="2"/>
        <v>55</v>
      </c>
    </row>
    <row r="28" spans="1:17" ht="18">
      <c r="A28" s="51">
        <v>24</v>
      </c>
      <c r="B28" s="82" t="s">
        <v>108</v>
      </c>
      <c r="C28" s="24">
        <f>'200'!AJ28</f>
        <v>48</v>
      </c>
      <c r="D28" s="24">
        <f>'500'!AY28</f>
        <v>100</v>
      </c>
      <c r="E28" s="22">
        <f>'1000'!BI30</f>
        <v>77</v>
      </c>
      <c r="F28" s="52">
        <f t="shared" si="0"/>
        <v>225</v>
      </c>
      <c r="G28" s="110">
        <f>'200'!BL28</f>
        <v>34</v>
      </c>
      <c r="H28" s="22">
        <f>'500'!CN28</f>
        <v>115</v>
      </c>
      <c r="I28" s="22">
        <f>'1000'!DK30</f>
        <v>86</v>
      </c>
      <c r="J28" s="52">
        <f t="shared" si="1"/>
        <v>235</v>
      </c>
      <c r="K28" s="64">
        <f t="shared" si="2"/>
        <v>460</v>
      </c>
    </row>
    <row r="29" spans="1:17" ht="31.5">
      <c r="A29" s="51">
        <v>25</v>
      </c>
      <c r="B29" s="83" t="s">
        <v>109</v>
      </c>
      <c r="C29" s="24">
        <f>'200'!AJ29</f>
        <v>60</v>
      </c>
      <c r="D29" s="24">
        <f>'500'!AY29</f>
        <v>62</v>
      </c>
      <c r="E29" s="22">
        <f>'1000'!BI31</f>
        <v>42</v>
      </c>
      <c r="F29" s="52">
        <f t="shared" si="0"/>
        <v>164</v>
      </c>
      <c r="G29" s="110">
        <f>'200'!BL29</f>
        <v>51</v>
      </c>
      <c r="H29" s="22">
        <f>'500'!CN29</f>
        <v>91</v>
      </c>
      <c r="I29" s="22">
        <f>'1000'!DK31</f>
        <v>81</v>
      </c>
      <c r="J29" s="52">
        <f t="shared" si="1"/>
        <v>223</v>
      </c>
      <c r="K29" s="64">
        <f t="shared" si="2"/>
        <v>387</v>
      </c>
    </row>
    <row r="30" spans="1:17" ht="18">
      <c r="A30" s="51">
        <v>26</v>
      </c>
      <c r="B30" s="82" t="s">
        <v>72</v>
      </c>
      <c r="C30" s="24">
        <f>'200'!AJ30</f>
        <v>0</v>
      </c>
      <c r="D30" s="24">
        <f>'500'!AY30</f>
        <v>17</v>
      </c>
      <c r="E30" s="22">
        <f>'1000'!BI32</f>
        <v>1</v>
      </c>
      <c r="F30" s="52">
        <f t="shared" si="0"/>
        <v>18</v>
      </c>
      <c r="G30" s="110">
        <f>'200'!BL30</f>
        <v>18</v>
      </c>
      <c r="H30" s="22">
        <f>'500'!CN30</f>
        <v>26</v>
      </c>
      <c r="I30" s="22">
        <f>'1000'!DK32</f>
        <v>14</v>
      </c>
      <c r="J30" s="52">
        <f t="shared" si="1"/>
        <v>58</v>
      </c>
      <c r="K30" s="64">
        <f t="shared" si="2"/>
        <v>76</v>
      </c>
    </row>
    <row r="31" spans="1:17" ht="18">
      <c r="A31" s="51">
        <v>27</v>
      </c>
      <c r="B31" s="82" t="s">
        <v>110</v>
      </c>
      <c r="C31" s="24">
        <f>'200'!AJ31</f>
        <v>0</v>
      </c>
      <c r="D31" s="24">
        <f>'500'!AY31</f>
        <v>148</v>
      </c>
      <c r="E31" s="22">
        <f>'1000'!BI33</f>
        <v>153</v>
      </c>
      <c r="F31" s="52">
        <f t="shared" si="0"/>
        <v>301</v>
      </c>
      <c r="G31" s="110">
        <f>'200'!BL31</f>
        <v>0</v>
      </c>
      <c r="H31" s="22">
        <f>'500'!CN31</f>
        <v>43</v>
      </c>
      <c r="I31" s="22">
        <f>'1000'!DK33</f>
        <v>49</v>
      </c>
      <c r="J31" s="52">
        <f t="shared" si="1"/>
        <v>92</v>
      </c>
      <c r="K31" s="64">
        <f t="shared" si="2"/>
        <v>393</v>
      </c>
    </row>
    <row r="32" spans="1:17" ht="31.5">
      <c r="A32" s="51">
        <v>28</v>
      </c>
      <c r="B32" s="83" t="s">
        <v>111</v>
      </c>
      <c r="C32" s="24">
        <f>'200'!AJ32</f>
        <v>0</v>
      </c>
      <c r="D32" s="24">
        <f>'500'!AY32</f>
        <v>48</v>
      </c>
      <c r="E32" s="22">
        <f>'1000'!BI34</f>
        <v>14</v>
      </c>
      <c r="F32" s="52">
        <f t="shared" si="0"/>
        <v>62</v>
      </c>
      <c r="G32" s="110">
        <f>'200'!BL32</f>
        <v>0</v>
      </c>
      <c r="H32" s="22">
        <f>'500'!CN32</f>
        <v>0</v>
      </c>
      <c r="I32" s="22">
        <f>'1000'!DK34</f>
        <v>0</v>
      </c>
      <c r="J32" s="52">
        <f t="shared" si="1"/>
        <v>0</v>
      </c>
      <c r="K32" s="64">
        <f t="shared" si="2"/>
        <v>62</v>
      </c>
    </row>
    <row r="33" spans="1:11" ht="31.5">
      <c r="A33" s="51">
        <v>29</v>
      </c>
      <c r="B33" s="83" t="s">
        <v>119</v>
      </c>
      <c r="C33" s="24">
        <f>'200'!AJ33</f>
        <v>0</v>
      </c>
      <c r="D33" s="24">
        <f>'500'!AY33</f>
        <v>14</v>
      </c>
      <c r="E33" s="22">
        <f>'1000'!BI35</f>
        <v>12</v>
      </c>
      <c r="F33" s="52">
        <f t="shared" si="0"/>
        <v>26</v>
      </c>
      <c r="G33" s="110">
        <f>'200'!BL33</f>
        <v>0</v>
      </c>
      <c r="H33" s="22">
        <f>'500'!CN33</f>
        <v>0</v>
      </c>
      <c r="I33" s="22">
        <f>'1000'!DK35</f>
        <v>0</v>
      </c>
      <c r="J33" s="52">
        <f t="shared" si="1"/>
        <v>0</v>
      </c>
      <c r="K33" s="64">
        <f t="shared" si="2"/>
        <v>26</v>
      </c>
    </row>
    <row r="34" spans="1:11" ht="18">
      <c r="A34" s="51">
        <v>30</v>
      </c>
      <c r="B34" s="82" t="s">
        <v>75</v>
      </c>
      <c r="C34" s="24">
        <f>'200'!AJ34</f>
        <v>3</v>
      </c>
      <c r="D34" s="24">
        <f>'500'!AY34</f>
        <v>133</v>
      </c>
      <c r="E34" s="22">
        <f>'1000'!BI36</f>
        <v>101</v>
      </c>
      <c r="F34" s="52">
        <f t="shared" si="0"/>
        <v>237</v>
      </c>
      <c r="G34" s="110">
        <f>'200'!BL34</f>
        <v>45</v>
      </c>
      <c r="H34" s="22">
        <f>'500'!CN34</f>
        <v>93</v>
      </c>
      <c r="I34" s="22">
        <f>'1000'!DK36</f>
        <v>98</v>
      </c>
      <c r="J34" s="52">
        <f t="shared" si="1"/>
        <v>236</v>
      </c>
      <c r="K34" s="64">
        <f t="shared" si="2"/>
        <v>473</v>
      </c>
    </row>
    <row r="35" spans="1:11" ht="18">
      <c r="A35" s="51">
        <v>31</v>
      </c>
      <c r="B35" s="82" t="s">
        <v>77</v>
      </c>
      <c r="C35" s="24">
        <f>'200'!AJ35</f>
        <v>0</v>
      </c>
      <c r="D35" s="24">
        <f>'500'!AY35</f>
        <v>20</v>
      </c>
      <c r="E35" s="22">
        <f>'1000'!BI37</f>
        <v>20</v>
      </c>
      <c r="F35" s="52">
        <f t="shared" si="0"/>
        <v>40</v>
      </c>
      <c r="G35" s="110">
        <f>'200'!BL35</f>
        <v>30</v>
      </c>
      <c r="H35" s="22">
        <f>'500'!CN35</f>
        <v>31</v>
      </c>
      <c r="I35" s="22">
        <f>'1000'!DK37</f>
        <v>46</v>
      </c>
      <c r="J35" s="52">
        <f t="shared" si="1"/>
        <v>107</v>
      </c>
      <c r="K35" s="64">
        <f t="shared" si="2"/>
        <v>147</v>
      </c>
    </row>
    <row r="36" spans="1:11" ht="31.5">
      <c r="A36" s="51">
        <v>32</v>
      </c>
      <c r="B36" s="83" t="s">
        <v>112</v>
      </c>
      <c r="C36" s="24">
        <f>'200'!AJ36</f>
        <v>44</v>
      </c>
      <c r="D36" s="24">
        <f>'500'!AY36</f>
        <v>131</v>
      </c>
      <c r="E36" s="22">
        <f>'1000'!BI38</f>
        <v>118</v>
      </c>
      <c r="F36" s="52">
        <f t="shared" si="0"/>
        <v>293</v>
      </c>
      <c r="G36" s="110">
        <f>'200'!BL36</f>
        <v>27</v>
      </c>
      <c r="H36" s="22">
        <f>'500'!CN36</f>
        <v>106</v>
      </c>
      <c r="I36" s="22">
        <f>'1000'!DK38</f>
        <v>110</v>
      </c>
      <c r="J36" s="52">
        <f t="shared" si="1"/>
        <v>243</v>
      </c>
      <c r="K36" s="64">
        <f t="shared" si="2"/>
        <v>536</v>
      </c>
    </row>
    <row r="37" spans="1:11" ht="31.5">
      <c r="A37" s="51">
        <v>33</v>
      </c>
      <c r="B37" s="83" t="s">
        <v>113</v>
      </c>
      <c r="C37" s="24">
        <f>'200'!AJ37</f>
        <v>0</v>
      </c>
      <c r="D37" s="24">
        <f>'500'!AY37</f>
        <v>0</v>
      </c>
      <c r="E37" s="22">
        <f>'1000'!BI39</f>
        <v>0</v>
      </c>
      <c r="F37" s="52">
        <f t="shared" si="0"/>
        <v>0</v>
      </c>
      <c r="G37" s="110">
        <f>'200'!BL37</f>
        <v>0</v>
      </c>
      <c r="H37" s="22">
        <f>'500'!CN37</f>
        <v>32</v>
      </c>
      <c r="I37" s="22">
        <f>'1000'!DK39</f>
        <v>0</v>
      </c>
      <c r="J37" s="52">
        <f t="shared" si="1"/>
        <v>32</v>
      </c>
      <c r="K37" s="64">
        <f t="shared" si="2"/>
        <v>32</v>
      </c>
    </row>
    <row r="38" spans="1:11" ht="18">
      <c r="A38" s="51">
        <v>34</v>
      </c>
      <c r="B38" s="82" t="s">
        <v>114</v>
      </c>
      <c r="C38" s="24">
        <f>'200'!AJ38</f>
        <v>0</v>
      </c>
      <c r="D38" s="24">
        <f>'500'!AY38</f>
        <v>12</v>
      </c>
      <c r="E38" s="22">
        <f>'1000'!BI40</f>
        <v>4</v>
      </c>
      <c r="F38" s="52">
        <f t="shared" si="0"/>
        <v>16</v>
      </c>
      <c r="G38" s="110">
        <f>'200'!BL38</f>
        <v>0</v>
      </c>
      <c r="H38" s="22">
        <f>'500'!CN38</f>
        <v>0</v>
      </c>
      <c r="I38" s="22">
        <f>'1000'!DK40</f>
        <v>0</v>
      </c>
      <c r="J38" s="52">
        <f t="shared" si="1"/>
        <v>0</v>
      </c>
      <c r="K38" s="64">
        <f t="shared" si="2"/>
        <v>16</v>
      </c>
    </row>
    <row r="39" spans="1:11" ht="18">
      <c r="A39" s="51">
        <v>35</v>
      </c>
      <c r="B39" s="82" t="s">
        <v>115</v>
      </c>
      <c r="C39" s="24">
        <f>'200'!AJ39</f>
        <v>0</v>
      </c>
      <c r="D39" s="24">
        <f>'500'!AY39</f>
        <v>7</v>
      </c>
      <c r="E39" s="22">
        <f>'1000'!BI41</f>
        <v>11</v>
      </c>
      <c r="F39" s="52">
        <f t="shared" si="0"/>
        <v>18</v>
      </c>
      <c r="G39" s="110">
        <f>'200'!BL39</f>
        <v>0</v>
      </c>
      <c r="H39" s="22">
        <f>'500'!CN39</f>
        <v>0</v>
      </c>
      <c r="I39" s="22">
        <f>'1000'!DK41</f>
        <v>0</v>
      </c>
      <c r="J39" s="52">
        <f t="shared" si="1"/>
        <v>0</v>
      </c>
      <c r="K39" s="64">
        <f t="shared" si="2"/>
        <v>18</v>
      </c>
    </row>
    <row r="40" spans="1:11" ht="18">
      <c r="A40" s="51">
        <v>36</v>
      </c>
      <c r="B40" s="82" t="s">
        <v>85</v>
      </c>
      <c r="C40" s="24">
        <f>'200'!AJ40</f>
        <v>0</v>
      </c>
      <c r="D40" s="24">
        <f>'500'!AY40</f>
        <v>51</v>
      </c>
      <c r="E40" s="22">
        <f>'1000'!BI42</f>
        <v>44</v>
      </c>
      <c r="F40" s="52">
        <f t="shared" si="0"/>
        <v>95</v>
      </c>
      <c r="G40" s="110">
        <f>'200'!BL40</f>
        <v>0</v>
      </c>
      <c r="H40" s="22">
        <f>'500'!CN40</f>
        <v>0</v>
      </c>
      <c r="I40" s="22">
        <f>'1000'!DK42</f>
        <v>0</v>
      </c>
      <c r="J40" s="52">
        <f t="shared" si="1"/>
        <v>0</v>
      </c>
      <c r="K40" s="64">
        <f t="shared" si="2"/>
        <v>95</v>
      </c>
    </row>
    <row r="41" spans="1:11" ht="31.5">
      <c r="A41" s="51">
        <v>37</v>
      </c>
      <c r="B41" s="83" t="s">
        <v>116</v>
      </c>
      <c r="C41" s="24">
        <f>'200'!AJ41</f>
        <v>0</v>
      </c>
      <c r="D41" s="24">
        <f>'500'!AY41</f>
        <v>0</v>
      </c>
      <c r="E41" s="22">
        <f>'1000'!BI43</f>
        <v>0</v>
      </c>
      <c r="F41" s="52">
        <f t="shared" si="0"/>
        <v>0</v>
      </c>
      <c r="G41" s="110">
        <f>'200'!BL41</f>
        <v>0</v>
      </c>
      <c r="H41" s="22">
        <f>'500'!CN41</f>
        <v>28</v>
      </c>
      <c r="I41" s="22">
        <f>'1000'!DK43</f>
        <v>31</v>
      </c>
      <c r="J41" s="52">
        <f t="shared" si="1"/>
        <v>59</v>
      </c>
      <c r="K41" s="64">
        <f t="shared" si="2"/>
        <v>59</v>
      </c>
    </row>
    <row r="42" spans="1:11" ht="31.5">
      <c r="A42" s="51">
        <v>38</v>
      </c>
      <c r="B42" s="83" t="s">
        <v>117</v>
      </c>
      <c r="C42" s="24">
        <f>'200'!AJ42</f>
        <v>16</v>
      </c>
      <c r="D42" s="24">
        <f>'500'!AY42</f>
        <v>44</v>
      </c>
      <c r="E42" s="22">
        <f>'1000'!BI44</f>
        <v>0</v>
      </c>
      <c r="F42" s="52">
        <f t="shared" ref="F42:F44" si="3">SUM(C42:E42)</f>
        <v>60</v>
      </c>
      <c r="G42" s="110">
        <f>'200'!BL42</f>
        <v>0</v>
      </c>
      <c r="H42" s="22">
        <f>'500'!CN42</f>
        <v>71</v>
      </c>
      <c r="I42" s="22">
        <f>'1000'!DK44</f>
        <v>0</v>
      </c>
      <c r="J42" s="52">
        <f t="shared" ref="J42:J44" si="4">SUM(G42:I42)</f>
        <v>71</v>
      </c>
      <c r="K42" s="64">
        <f t="shared" ref="K42:K44" si="5">SUM(J42,F42)</f>
        <v>131</v>
      </c>
    </row>
    <row r="43" spans="1:11" ht="31.5">
      <c r="A43" s="51">
        <v>39</v>
      </c>
      <c r="B43" s="83" t="s">
        <v>118</v>
      </c>
      <c r="C43" s="24">
        <f>'200'!AJ43</f>
        <v>0</v>
      </c>
      <c r="D43" s="24">
        <f>'500'!AY43</f>
        <v>23</v>
      </c>
      <c r="E43" s="22">
        <f>'1000'!BI45</f>
        <v>0</v>
      </c>
      <c r="F43" s="52">
        <f t="shared" si="3"/>
        <v>23</v>
      </c>
      <c r="G43" s="110">
        <f>'200'!BL43</f>
        <v>0</v>
      </c>
      <c r="H43" s="22">
        <f>'500'!CN43</f>
        <v>0</v>
      </c>
      <c r="I43" s="22">
        <f>'1000'!DK45</f>
        <v>0</v>
      </c>
      <c r="J43" s="52">
        <f t="shared" si="4"/>
        <v>0</v>
      </c>
      <c r="K43" s="64">
        <f t="shared" si="5"/>
        <v>23</v>
      </c>
    </row>
    <row r="44" spans="1:11" ht="45">
      <c r="A44" s="41">
        <v>40</v>
      </c>
      <c r="B44" s="119" t="s">
        <v>141</v>
      </c>
      <c r="C44" s="24">
        <f>'200'!AJ44</f>
        <v>0</v>
      </c>
      <c r="D44" s="24">
        <f>'500'!AY44</f>
        <v>0</v>
      </c>
      <c r="E44" s="22">
        <f>'1000'!BI46</f>
        <v>0</v>
      </c>
      <c r="F44" s="52">
        <f t="shared" si="3"/>
        <v>0</v>
      </c>
      <c r="G44" s="110">
        <f>'200'!BL44</f>
        <v>42</v>
      </c>
      <c r="H44" s="22">
        <f>'500'!CN44</f>
        <v>42</v>
      </c>
      <c r="I44" s="22">
        <f>'1000'!DK46</f>
        <v>0</v>
      </c>
      <c r="J44" s="52">
        <f t="shared" si="4"/>
        <v>84</v>
      </c>
      <c r="K44" s="64">
        <f t="shared" si="5"/>
        <v>84</v>
      </c>
    </row>
  </sheetData>
  <mergeCells count="3">
    <mergeCell ref="D2:E2"/>
    <mergeCell ref="H2:I2"/>
    <mergeCell ref="A1:K1"/>
  </mergeCells>
  <phoneticPr fontId="0" type="noConversion"/>
  <pageMargins left="0.42" right="0.31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M50"/>
  <sheetViews>
    <sheetView tabSelected="1" workbookViewId="0">
      <selection sqref="A1:D44"/>
    </sheetView>
  </sheetViews>
  <sheetFormatPr defaultRowHeight="21"/>
  <cols>
    <col min="1" max="1" width="5.85546875" style="31" customWidth="1"/>
    <col min="2" max="2" width="38" style="30" customWidth="1"/>
    <col min="3" max="3" width="24.7109375" style="30" customWidth="1"/>
    <col min="4" max="4" width="19.5703125" style="31" customWidth="1"/>
    <col min="5" max="5" width="10.5703125" customWidth="1"/>
    <col min="6" max="6" width="11.140625" customWidth="1"/>
  </cols>
  <sheetData>
    <row r="1" spans="1:13" ht="50.25" customHeight="1">
      <c r="A1" s="186" t="s">
        <v>147</v>
      </c>
      <c r="B1" s="186"/>
      <c r="C1" s="186"/>
      <c r="D1" s="186"/>
      <c r="E1" s="29"/>
      <c r="F1" s="29"/>
      <c r="G1" s="29"/>
    </row>
    <row r="2" spans="1:13" ht="21" customHeight="1">
      <c r="A2" s="187" t="s">
        <v>151</v>
      </c>
      <c r="B2" s="187"/>
      <c r="C2" s="187"/>
      <c r="D2" s="187"/>
      <c r="E2" s="46"/>
      <c r="F2" s="46"/>
      <c r="G2" s="46"/>
      <c r="M2" s="4"/>
    </row>
    <row r="3" spans="1:13" ht="17.25">
      <c r="A3" s="73" t="s">
        <v>9</v>
      </c>
      <c r="B3" s="77" t="s">
        <v>0</v>
      </c>
      <c r="C3" s="77" t="s">
        <v>38</v>
      </c>
      <c r="D3" s="74" t="s">
        <v>62</v>
      </c>
      <c r="E3" s="10"/>
      <c r="F3" s="3"/>
      <c r="M3" s="4"/>
    </row>
    <row r="4" spans="1:13" ht="17.25">
      <c r="A4" s="75">
        <v>1</v>
      </c>
      <c r="B4" s="79" t="s">
        <v>43</v>
      </c>
      <c r="C4" s="79" t="s">
        <v>44</v>
      </c>
      <c r="D4" s="76">
        <f>'ЗВЕДЕНИЙ ПРОТОКОЛ'!K8</f>
        <v>826</v>
      </c>
      <c r="E4" s="12"/>
      <c r="F4" s="4"/>
      <c r="G4" s="4"/>
      <c r="H4" s="4"/>
      <c r="I4" s="4"/>
      <c r="J4" s="4"/>
      <c r="K4" s="4"/>
      <c r="L4" s="4"/>
      <c r="M4" s="4"/>
    </row>
    <row r="5" spans="1:13" ht="17.25">
      <c r="A5" s="75">
        <v>2</v>
      </c>
      <c r="B5" s="79" t="s">
        <v>122</v>
      </c>
      <c r="C5" s="79" t="s">
        <v>41</v>
      </c>
      <c r="D5" s="76">
        <f>'ЗВЕДЕНИЙ ПРОТОКОЛ'!K6</f>
        <v>729</v>
      </c>
      <c r="E5" s="12"/>
      <c r="F5" s="4"/>
      <c r="G5" s="4"/>
      <c r="H5" s="4"/>
      <c r="I5" s="4"/>
      <c r="J5" s="4"/>
      <c r="K5" s="4"/>
      <c r="L5" s="4"/>
      <c r="M5" s="4"/>
    </row>
    <row r="6" spans="1:13" ht="17.25">
      <c r="A6" s="75">
        <v>3</v>
      </c>
      <c r="B6" s="81" t="s">
        <v>68</v>
      </c>
      <c r="C6" s="81" t="s">
        <v>69</v>
      </c>
      <c r="D6" s="76">
        <f>'ЗВЕДЕНИЙ ПРОТОКОЛ'!K26</f>
        <v>665</v>
      </c>
      <c r="E6" s="12"/>
      <c r="F6" s="4"/>
      <c r="G6" s="4"/>
      <c r="H6" s="4"/>
      <c r="I6" s="4"/>
      <c r="J6" s="4"/>
      <c r="K6" s="4"/>
      <c r="L6" s="4"/>
      <c r="M6" s="4"/>
    </row>
    <row r="7" spans="1:13" ht="17.25">
      <c r="A7" s="75">
        <v>4</v>
      </c>
      <c r="B7" s="79" t="s">
        <v>53</v>
      </c>
      <c r="C7" s="79" t="s">
        <v>54</v>
      </c>
      <c r="D7" s="76">
        <f>'ЗВЕДЕНИЙ ПРОТОКОЛ'!K15</f>
        <v>547</v>
      </c>
      <c r="E7" s="12"/>
      <c r="F7" s="4"/>
      <c r="G7" s="4"/>
      <c r="H7" s="4"/>
      <c r="I7" s="4"/>
      <c r="J7" s="4"/>
      <c r="K7" s="4"/>
      <c r="L7" s="4"/>
      <c r="M7" s="4"/>
    </row>
    <row r="8" spans="1:13" ht="17.25">
      <c r="A8" s="75">
        <v>5</v>
      </c>
      <c r="B8" s="82" t="s">
        <v>79</v>
      </c>
      <c r="C8" s="79" t="s">
        <v>61</v>
      </c>
      <c r="D8" s="76">
        <f>'ЗВЕДЕНИЙ ПРОТОКОЛ'!K36</f>
        <v>536</v>
      </c>
      <c r="E8" s="12"/>
      <c r="F8" s="4"/>
      <c r="G8" s="4"/>
      <c r="H8" s="4"/>
      <c r="I8" s="4"/>
      <c r="J8" s="4"/>
      <c r="K8" s="4"/>
      <c r="L8" s="4"/>
      <c r="M8" s="4"/>
    </row>
    <row r="9" spans="1:13" ht="17.25">
      <c r="A9" s="75">
        <v>6</v>
      </c>
      <c r="B9" s="82" t="s">
        <v>75</v>
      </c>
      <c r="C9" s="82" t="s">
        <v>76</v>
      </c>
      <c r="D9" s="76">
        <f>'ЗВЕДЕНИЙ ПРОТОКОЛ'!K34</f>
        <v>473</v>
      </c>
      <c r="E9" s="12"/>
      <c r="F9" s="4"/>
      <c r="G9" s="4"/>
      <c r="H9" s="4"/>
      <c r="I9" s="4"/>
      <c r="J9" s="4"/>
      <c r="K9" s="4"/>
      <c r="L9" s="4"/>
      <c r="M9" s="4"/>
    </row>
    <row r="10" spans="1:13" ht="17.25">
      <c r="A10" s="75">
        <v>7</v>
      </c>
      <c r="B10" s="82" t="s">
        <v>132</v>
      </c>
      <c r="C10" s="82" t="s">
        <v>54</v>
      </c>
      <c r="D10" s="76">
        <f>'ЗВЕДЕНИЙ ПРОТОКОЛ'!K28</f>
        <v>460</v>
      </c>
      <c r="E10" s="12"/>
      <c r="F10" s="4"/>
      <c r="G10" s="4"/>
      <c r="H10" s="4"/>
      <c r="I10" s="4"/>
      <c r="J10" s="4"/>
      <c r="K10" s="4"/>
      <c r="L10" s="4"/>
      <c r="M10" s="4"/>
    </row>
    <row r="11" spans="1:13" ht="18.75" customHeight="1">
      <c r="A11" s="75">
        <v>8</v>
      </c>
      <c r="B11" s="79" t="s">
        <v>60</v>
      </c>
      <c r="C11" s="79" t="s">
        <v>61</v>
      </c>
      <c r="D11" s="76">
        <f>'ЗВЕДЕНИЙ ПРОТОКОЛ'!K21</f>
        <v>441</v>
      </c>
      <c r="E11" s="12"/>
      <c r="F11" s="4"/>
      <c r="G11" s="4"/>
      <c r="H11" s="4"/>
      <c r="I11" s="4"/>
      <c r="J11" s="4"/>
      <c r="K11" s="4"/>
      <c r="L11" s="4"/>
      <c r="M11" s="4"/>
    </row>
    <row r="12" spans="1:13" ht="18.75" customHeight="1">
      <c r="A12" s="75">
        <v>9</v>
      </c>
      <c r="B12" s="79" t="s">
        <v>55</v>
      </c>
      <c r="C12" s="79" t="s">
        <v>56</v>
      </c>
      <c r="D12" s="76">
        <f>'ЗВЕДЕНИЙ ПРОТОКОЛ'!K18</f>
        <v>399</v>
      </c>
      <c r="E12" s="12"/>
      <c r="F12" s="4"/>
      <c r="G12" s="4"/>
      <c r="H12" s="4"/>
      <c r="I12" s="4"/>
      <c r="J12" s="4"/>
      <c r="K12" s="4"/>
      <c r="L12" s="4"/>
      <c r="M12" s="4"/>
    </row>
    <row r="13" spans="1:13" ht="18.75" customHeight="1">
      <c r="A13" s="75">
        <v>10</v>
      </c>
      <c r="B13" s="82" t="s">
        <v>133</v>
      </c>
      <c r="C13" s="82" t="s">
        <v>73</v>
      </c>
      <c r="D13" s="76">
        <f>'ЗВЕДЕНИЙ ПРОТОКОЛ'!K31</f>
        <v>393</v>
      </c>
      <c r="E13" s="12"/>
      <c r="F13" s="4"/>
      <c r="G13" s="4"/>
      <c r="H13" s="4"/>
      <c r="I13" s="4"/>
      <c r="J13" s="4"/>
      <c r="K13" s="4"/>
      <c r="L13" s="4"/>
      <c r="M13" s="4"/>
    </row>
    <row r="14" spans="1:13" ht="20.25" customHeight="1">
      <c r="A14" s="75">
        <v>11</v>
      </c>
      <c r="B14" s="82" t="s">
        <v>70</v>
      </c>
      <c r="C14" s="82" t="s">
        <v>71</v>
      </c>
      <c r="D14" s="76">
        <f>'ЗВЕДЕНИЙ ПРОТОКОЛ'!K29</f>
        <v>387</v>
      </c>
      <c r="E14" s="12"/>
      <c r="F14" s="4"/>
      <c r="G14" s="4"/>
      <c r="H14" s="4"/>
      <c r="I14" s="4"/>
      <c r="J14" s="4"/>
      <c r="K14" s="4"/>
      <c r="L14" s="4"/>
      <c r="M14" s="4"/>
    </row>
    <row r="15" spans="1:13" ht="17.25">
      <c r="A15" s="75">
        <v>12</v>
      </c>
      <c r="B15" s="79" t="s">
        <v>51</v>
      </c>
      <c r="C15" s="79" t="s">
        <v>54</v>
      </c>
      <c r="D15" s="76">
        <f>'ЗВЕДЕНИЙ ПРОТОКОЛ'!K13</f>
        <v>323</v>
      </c>
      <c r="E15" s="12"/>
      <c r="F15" s="4"/>
      <c r="G15" s="4"/>
      <c r="H15" s="4"/>
      <c r="I15" s="4"/>
      <c r="J15" s="4"/>
      <c r="K15" s="4"/>
      <c r="L15" s="4"/>
      <c r="M15" s="4"/>
    </row>
    <row r="16" spans="1:13" ht="17.25">
      <c r="A16" s="75">
        <v>13</v>
      </c>
      <c r="B16" s="79" t="s">
        <v>57</v>
      </c>
      <c r="C16" s="79" t="s">
        <v>58</v>
      </c>
      <c r="D16" s="76">
        <f>'ЗВЕДЕНИЙ ПРОТОКОЛ'!K19</f>
        <v>269</v>
      </c>
      <c r="E16" s="12"/>
      <c r="F16" s="4"/>
      <c r="G16" s="4"/>
      <c r="H16" s="4"/>
      <c r="I16" s="4"/>
      <c r="J16" s="4"/>
      <c r="K16" s="4"/>
      <c r="L16" s="4"/>
      <c r="M16" s="4"/>
    </row>
    <row r="17" spans="1:13" ht="17.25">
      <c r="A17" s="75">
        <v>14</v>
      </c>
      <c r="B17" s="80" t="s">
        <v>126</v>
      </c>
      <c r="C17" s="80" t="s">
        <v>52</v>
      </c>
      <c r="D17" s="76">
        <f>'ЗВЕДЕНИЙ ПРОТОКОЛ'!K14</f>
        <v>187</v>
      </c>
      <c r="E17" s="12"/>
      <c r="F17" s="4"/>
      <c r="G17" s="4"/>
      <c r="H17" s="4"/>
      <c r="I17" s="4"/>
      <c r="J17" s="4"/>
      <c r="K17" s="4"/>
      <c r="L17" s="4"/>
      <c r="M17" s="4"/>
    </row>
    <row r="18" spans="1:13" ht="17.25">
      <c r="A18" s="75">
        <v>15</v>
      </c>
      <c r="B18" s="79" t="s">
        <v>50</v>
      </c>
      <c r="C18" s="79" t="s">
        <v>49</v>
      </c>
      <c r="D18" s="76">
        <f>'ЗВЕДЕНИЙ ПРОТОКОЛ'!K12</f>
        <v>179</v>
      </c>
      <c r="E18" s="12"/>
      <c r="F18" s="4"/>
      <c r="G18" s="4"/>
      <c r="H18" s="4"/>
      <c r="I18" s="4"/>
      <c r="J18" s="4"/>
      <c r="K18" s="4"/>
      <c r="L18" s="4"/>
      <c r="M18" s="4"/>
    </row>
    <row r="19" spans="1:13" ht="17.25">
      <c r="A19" s="75">
        <v>16</v>
      </c>
      <c r="B19" s="79" t="s">
        <v>42</v>
      </c>
      <c r="C19" s="79" t="s">
        <v>41</v>
      </c>
      <c r="D19" s="76">
        <f>'ЗВЕДЕНИЙ ПРОТОКОЛ'!K7</f>
        <v>153</v>
      </c>
      <c r="E19" s="12"/>
      <c r="F19" s="4"/>
      <c r="G19" s="4"/>
      <c r="H19" s="4"/>
      <c r="I19" s="4"/>
      <c r="J19" s="4"/>
      <c r="K19" s="4"/>
      <c r="L19" s="4"/>
      <c r="M19" s="4"/>
    </row>
    <row r="20" spans="1:13" s="87" customFormat="1" ht="17.25" customHeight="1">
      <c r="A20" s="84">
        <v>17</v>
      </c>
      <c r="B20" s="79" t="s">
        <v>128</v>
      </c>
      <c r="C20" s="79" t="s">
        <v>129</v>
      </c>
      <c r="D20" s="76">
        <f>'ЗВЕДЕНИЙ ПРОТОКОЛ'!K17</f>
        <v>150</v>
      </c>
      <c r="E20" s="85"/>
      <c r="F20" s="86"/>
      <c r="G20" s="86"/>
      <c r="H20" s="86"/>
      <c r="I20" s="86"/>
      <c r="J20" s="86"/>
      <c r="K20" s="86"/>
      <c r="L20" s="86"/>
      <c r="M20" s="86"/>
    </row>
    <row r="21" spans="1:13" ht="19.5" customHeight="1">
      <c r="A21" s="75">
        <v>18</v>
      </c>
      <c r="B21" s="82" t="s">
        <v>77</v>
      </c>
      <c r="C21" s="82" t="s">
        <v>78</v>
      </c>
      <c r="D21" s="76">
        <f>'ЗВЕДЕНИЙ ПРОТОКОЛ'!K35</f>
        <v>147</v>
      </c>
      <c r="E21" s="12"/>
      <c r="F21" s="4"/>
      <c r="G21" s="4"/>
      <c r="H21" s="4"/>
      <c r="I21" s="4"/>
      <c r="J21" s="4"/>
      <c r="K21" s="4"/>
      <c r="L21" s="4"/>
      <c r="M21" s="4"/>
    </row>
    <row r="22" spans="1:13" ht="17.25">
      <c r="A22" s="75">
        <v>19</v>
      </c>
      <c r="B22" s="81" t="s">
        <v>55</v>
      </c>
      <c r="C22" s="81" t="s">
        <v>65</v>
      </c>
      <c r="D22" s="76">
        <f>'ЗВЕДЕНИЙ ПРОТОКОЛ'!K24</f>
        <v>134</v>
      </c>
      <c r="E22" s="12"/>
      <c r="F22" s="4"/>
      <c r="G22" s="4"/>
      <c r="H22" s="4"/>
      <c r="I22" s="4"/>
      <c r="J22" s="4"/>
      <c r="K22" s="4"/>
      <c r="L22" s="4"/>
      <c r="M22" s="4"/>
    </row>
    <row r="23" spans="1:13" ht="17.25">
      <c r="A23" s="75">
        <v>20</v>
      </c>
      <c r="B23" s="82" t="s">
        <v>138</v>
      </c>
      <c r="C23" s="82" t="s">
        <v>86</v>
      </c>
      <c r="D23" s="76">
        <f>'ЗВЕДЕНИЙ ПРОТОКОЛ'!K42</f>
        <v>131</v>
      </c>
      <c r="E23" s="12"/>
      <c r="F23" s="4"/>
      <c r="G23" s="4"/>
      <c r="H23" s="4"/>
      <c r="I23" s="4"/>
      <c r="J23" s="4"/>
      <c r="K23" s="4"/>
      <c r="L23" s="4"/>
      <c r="M23" s="4"/>
    </row>
    <row r="24" spans="1:13" ht="17.25">
      <c r="A24" s="75">
        <v>21</v>
      </c>
      <c r="B24" s="78" t="s">
        <v>45</v>
      </c>
      <c r="C24" s="79" t="s">
        <v>39</v>
      </c>
      <c r="D24" s="76">
        <f>'ЗВЕДЕНИЙ ПРОТОКОЛ'!K5</f>
        <v>109</v>
      </c>
      <c r="E24" s="12"/>
      <c r="F24" s="4"/>
      <c r="G24" s="4"/>
      <c r="H24" s="4"/>
      <c r="I24" s="4"/>
      <c r="J24" s="4"/>
      <c r="K24" s="4"/>
      <c r="L24" s="4"/>
      <c r="M24" s="4"/>
    </row>
    <row r="25" spans="1:13" ht="17.25">
      <c r="A25" s="75">
        <v>22</v>
      </c>
      <c r="B25" s="79" t="s">
        <v>48</v>
      </c>
      <c r="C25" s="79" t="s">
        <v>49</v>
      </c>
      <c r="D25" s="76">
        <f>'ЗВЕДЕНИЙ ПРОТОКОЛ'!K11</f>
        <v>106</v>
      </c>
      <c r="E25" s="12"/>
      <c r="F25" s="4"/>
      <c r="G25" s="4"/>
      <c r="H25" s="4"/>
      <c r="I25" s="4"/>
      <c r="J25" s="4"/>
      <c r="K25" s="4"/>
      <c r="L25" s="4"/>
      <c r="M25" s="4"/>
    </row>
    <row r="26" spans="1:13" ht="17.25">
      <c r="A26" s="75">
        <v>23</v>
      </c>
      <c r="B26" s="79" t="s">
        <v>125</v>
      </c>
      <c r="C26" s="79" t="s">
        <v>44</v>
      </c>
      <c r="D26" s="76">
        <f>'ЗВЕДЕНИЙ ПРОТОКОЛ'!K9</f>
        <v>104</v>
      </c>
      <c r="E26" s="12"/>
      <c r="F26" s="4"/>
      <c r="G26" s="4"/>
      <c r="H26" s="4"/>
      <c r="I26" s="4"/>
      <c r="J26" s="4"/>
      <c r="K26" s="4"/>
      <c r="L26" s="4"/>
      <c r="M26" s="4"/>
    </row>
    <row r="27" spans="1:13" ht="15.75">
      <c r="A27" s="75">
        <v>24</v>
      </c>
      <c r="B27" s="82" t="s">
        <v>85</v>
      </c>
      <c r="C27" s="82" t="s">
        <v>81</v>
      </c>
      <c r="D27" s="76">
        <f>'ЗВЕДЕНИЙ ПРОТОКОЛ'!K40</f>
        <v>95</v>
      </c>
      <c r="E27" s="9"/>
      <c r="F27" s="4"/>
    </row>
    <row r="28" spans="1:13" ht="15.75">
      <c r="A28" s="75">
        <v>25</v>
      </c>
      <c r="B28" s="121" t="s">
        <v>143</v>
      </c>
      <c r="C28" s="122" t="s">
        <v>142</v>
      </c>
      <c r="D28" s="76">
        <f>'ЗВЕДЕНИЙ ПРОТОКОЛ'!K44</f>
        <v>84</v>
      </c>
      <c r="F28" s="4"/>
    </row>
    <row r="29" spans="1:13" ht="15.75">
      <c r="A29" s="75">
        <v>26</v>
      </c>
      <c r="B29" s="79" t="s">
        <v>131</v>
      </c>
      <c r="C29" s="79" t="s">
        <v>49</v>
      </c>
      <c r="D29" s="76">
        <f>'ЗВЕДЕНИЙ ПРОТОКОЛ'!K23</f>
        <v>81</v>
      </c>
    </row>
    <row r="30" spans="1:13" ht="15.75">
      <c r="A30" s="75">
        <v>27</v>
      </c>
      <c r="B30" s="82" t="s">
        <v>72</v>
      </c>
      <c r="C30" s="82" t="s">
        <v>73</v>
      </c>
      <c r="D30" s="76">
        <f>'ЗВЕДЕНИЙ ПРОТОКОЛ'!K30</f>
        <v>76</v>
      </c>
    </row>
    <row r="31" spans="1:13" ht="15.75">
      <c r="A31" s="75">
        <v>28</v>
      </c>
      <c r="B31" s="79" t="s">
        <v>55</v>
      </c>
      <c r="C31" s="79" t="s">
        <v>127</v>
      </c>
      <c r="D31" s="76">
        <f>'ЗВЕДЕНИЙ ПРОТОКОЛ'!K16</f>
        <v>73</v>
      </c>
    </row>
    <row r="32" spans="1:13" ht="15.75">
      <c r="A32" s="75">
        <v>29</v>
      </c>
      <c r="B32" s="79" t="s">
        <v>63</v>
      </c>
      <c r="C32" s="79" t="s">
        <v>64</v>
      </c>
      <c r="D32" s="76">
        <f>'ЗВЕДЕНИЙ ПРОТОКОЛ'!K22</f>
        <v>71</v>
      </c>
    </row>
    <row r="33" spans="1:5" ht="15.75">
      <c r="A33" s="75">
        <v>30</v>
      </c>
      <c r="B33" s="82" t="s">
        <v>134</v>
      </c>
      <c r="C33" s="82" t="s">
        <v>135</v>
      </c>
      <c r="D33" s="76">
        <f>'ЗВЕДЕНИЙ ПРОТОКОЛ'!K32</f>
        <v>62</v>
      </c>
    </row>
    <row r="34" spans="1:5" ht="15.75">
      <c r="A34" s="75">
        <v>31</v>
      </c>
      <c r="B34" s="82" t="s">
        <v>137</v>
      </c>
      <c r="C34" s="82" t="s">
        <v>83</v>
      </c>
      <c r="D34" s="76">
        <f>'ЗВЕДЕНИЙ ПРОТОКОЛ'!K41</f>
        <v>59</v>
      </c>
    </row>
    <row r="35" spans="1:5" ht="15.75">
      <c r="A35" s="75">
        <v>32</v>
      </c>
      <c r="B35" s="81" t="s">
        <v>140</v>
      </c>
      <c r="C35" s="81" t="s">
        <v>69</v>
      </c>
      <c r="D35" s="76">
        <f>'ЗВЕДЕНИЙ ПРОТОКОЛ'!K27</f>
        <v>55</v>
      </c>
    </row>
    <row r="36" spans="1:5" ht="15.75">
      <c r="A36" s="75">
        <v>33</v>
      </c>
      <c r="B36" s="79" t="s">
        <v>130</v>
      </c>
      <c r="C36" s="79" t="s">
        <v>58</v>
      </c>
      <c r="D36" s="76">
        <f>'ЗВЕДЕНИЙ ПРОТОКОЛ'!K20</f>
        <v>42</v>
      </c>
    </row>
    <row r="37" spans="1:5" ht="15.75">
      <c r="A37" s="75">
        <v>34</v>
      </c>
      <c r="B37" s="81" t="s">
        <v>66</v>
      </c>
      <c r="C37" s="81" t="s">
        <v>67</v>
      </c>
      <c r="D37" s="76">
        <f>'ЗВЕДЕНИЙ ПРОТОКОЛ'!K25</f>
        <v>41</v>
      </c>
    </row>
    <row r="38" spans="1:5" ht="15.75">
      <c r="A38" s="75">
        <v>35</v>
      </c>
      <c r="B38" s="82" t="s">
        <v>63</v>
      </c>
      <c r="C38" s="82" t="s">
        <v>80</v>
      </c>
      <c r="D38" s="76">
        <f>'ЗВЕДЕНИЙ ПРОТОКОЛ'!K37</f>
        <v>32</v>
      </c>
    </row>
    <row r="39" spans="1:5" ht="15.75">
      <c r="A39" s="75">
        <v>36</v>
      </c>
      <c r="B39" s="82" t="s">
        <v>74</v>
      </c>
      <c r="C39" s="82" t="s">
        <v>135</v>
      </c>
      <c r="D39" s="76">
        <f>'ЗВЕДЕНИЙ ПРОТОКОЛ'!K33</f>
        <v>26</v>
      </c>
    </row>
    <row r="40" spans="1:5" ht="15.75">
      <c r="A40" s="75">
        <v>37</v>
      </c>
      <c r="B40" s="82" t="s">
        <v>87</v>
      </c>
      <c r="C40" s="82" t="s">
        <v>88</v>
      </c>
      <c r="D40" s="76">
        <f>'ЗВЕДЕНИЙ ПРОТОКОЛ'!K43</f>
        <v>23</v>
      </c>
    </row>
    <row r="41" spans="1:5" ht="15" customHeight="1">
      <c r="A41" s="75">
        <v>38</v>
      </c>
      <c r="B41" s="79" t="s">
        <v>46</v>
      </c>
      <c r="C41" s="79" t="s">
        <v>47</v>
      </c>
      <c r="D41" s="76">
        <f>'ЗВЕДЕНИЙ ПРОТОКОЛ'!K10</f>
        <v>23</v>
      </c>
    </row>
    <row r="42" spans="1:5" ht="15.75">
      <c r="A42" s="75">
        <v>39</v>
      </c>
      <c r="B42" s="82" t="s">
        <v>82</v>
      </c>
      <c r="C42" s="82" t="s">
        <v>84</v>
      </c>
      <c r="D42" s="76">
        <f>'ЗВЕДЕНИЙ ПРОТОКОЛ'!K39</f>
        <v>18</v>
      </c>
    </row>
    <row r="43" spans="1:5" ht="15" customHeight="1">
      <c r="A43" s="120">
        <v>40</v>
      </c>
      <c r="B43" s="82" t="s">
        <v>136</v>
      </c>
      <c r="C43" s="82" t="s">
        <v>81</v>
      </c>
      <c r="D43" s="76">
        <f>'ЗВЕДЕНИЙ ПРОТОКОЛ'!K38</f>
        <v>16</v>
      </c>
    </row>
    <row r="44" spans="1:5" ht="20.25">
      <c r="A44" s="47"/>
      <c r="B44" s="48"/>
      <c r="C44" s="48"/>
      <c r="D44" s="49"/>
    </row>
    <row r="45" spans="1:5" ht="20.25">
      <c r="A45" s="47"/>
      <c r="B45" s="50"/>
      <c r="C45" s="50"/>
      <c r="D45" s="185"/>
      <c r="E45" s="185"/>
    </row>
    <row r="46" spans="1:5" ht="20.25">
      <c r="A46" s="47"/>
      <c r="B46" s="50"/>
      <c r="C46" s="50"/>
      <c r="D46" s="71"/>
      <c r="E46" s="72"/>
    </row>
    <row r="47" spans="1:5" ht="20.25">
      <c r="A47" s="47"/>
      <c r="B47" s="50"/>
      <c r="C47" s="50"/>
      <c r="D47" s="71"/>
      <c r="E47" s="72"/>
    </row>
    <row r="48" spans="1:5" ht="20.25">
      <c r="A48" s="47"/>
      <c r="B48" s="50"/>
      <c r="C48" s="50"/>
      <c r="D48" s="188"/>
      <c r="E48" s="188"/>
    </row>
    <row r="49" spans="1:5" ht="20.25">
      <c r="A49" s="47"/>
      <c r="B49" s="50"/>
      <c r="C49" s="50"/>
      <c r="D49" s="71"/>
      <c r="E49" s="72"/>
    </row>
    <row r="50" spans="1:5" ht="20.25">
      <c r="A50" s="188"/>
      <c r="B50" s="188"/>
      <c r="C50" s="71"/>
      <c r="D50" s="184"/>
      <c r="E50" s="184"/>
    </row>
  </sheetData>
  <sortState ref="B4:D43">
    <sortCondition descending="1" ref="D4:D43"/>
  </sortState>
  <mergeCells count="6">
    <mergeCell ref="D50:E50"/>
    <mergeCell ref="D45:E45"/>
    <mergeCell ref="A1:D1"/>
    <mergeCell ref="A2:D2"/>
    <mergeCell ref="D48:E48"/>
    <mergeCell ref="A50:B50"/>
  </mergeCells>
  <phoneticPr fontId="0" type="noConversion"/>
  <pageMargins left="0.42" right="0.31" top="0.52" bottom="0.54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500</vt:lpstr>
      <vt:lpstr>1000</vt:lpstr>
      <vt:lpstr>200</vt:lpstr>
      <vt:lpstr>ЗВЕДЕНИЙ ПРОТОКОЛ</vt:lpstr>
      <vt:lpstr>командны результати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2010-04-22T10:53:25Z</cp:lastPrinted>
  <dcterms:created xsi:type="dcterms:W3CDTF">2006-09-28T05:33:49Z</dcterms:created>
  <dcterms:modified xsi:type="dcterms:W3CDTF">2013-08-01T06:44:42Z</dcterms:modified>
</cp:coreProperties>
</file>